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2023\05_RETRIBUCIONES\"/>
    </mc:Choice>
  </mc:AlternateContent>
  <xr:revisionPtr revIDLastSave="0" documentId="8_{79CDE7F4-17DC-45CD-A516-EED61D7DBA02}" xr6:coauthVersionLast="47" xr6:coauthVersionMax="47" xr10:uidLastSave="{00000000-0000-0000-0000-000000000000}"/>
  <bookViews>
    <workbookView xWindow="-120" yWindow="-120" windowWidth="29040" windowHeight="15990" activeTab="3" xr2:uid="{00000000-000D-0000-FFFF-FFFF00000000}"/>
  </bookViews>
  <sheets>
    <sheet name="FUNCIONARIOS DESGLOSE" sheetId="1" r:id="rId1"/>
    <sheet name="LABORALES DESGLOSE" sheetId="2" r:id="rId2"/>
    <sheet name="FUNCIONARIOS" sheetId="3" r:id="rId3"/>
    <sheet name="LABORALES" sheetId="4" r:id="rId4"/>
  </sheets>
  <externalReferences>
    <externalReference r:id="rId5"/>
  </externalReferences>
  <definedNames>
    <definedName name="C.DESTINO">[1]TABLAS!$E$11:$F$28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4" l="1"/>
  <c r="G84" i="2"/>
  <c r="D82" i="2"/>
  <c r="D84" i="2" s="1"/>
  <c r="E82" i="2"/>
  <c r="E84" i="2" s="1"/>
  <c r="F82" i="2"/>
  <c r="F84" i="2" s="1"/>
  <c r="H82" i="2"/>
  <c r="H84" i="2" s="1"/>
  <c r="I82" i="2"/>
  <c r="I84" i="2" s="1"/>
  <c r="D83" i="2"/>
  <c r="E83" i="2"/>
  <c r="F83" i="2"/>
  <c r="H83" i="2"/>
  <c r="I83" i="2"/>
  <c r="C82" i="2"/>
  <c r="J82" i="2" s="1"/>
  <c r="C83" i="2"/>
  <c r="J83" i="2" s="1"/>
  <c r="J81" i="2"/>
  <c r="F76" i="2"/>
  <c r="G76" i="2"/>
  <c r="I76" i="2"/>
  <c r="D74" i="2"/>
  <c r="D76" i="2" s="1"/>
  <c r="E74" i="2"/>
  <c r="F74" i="2"/>
  <c r="H74" i="2"/>
  <c r="H76" i="2" s="1"/>
  <c r="I74" i="2"/>
  <c r="D75" i="2"/>
  <c r="E75" i="2"/>
  <c r="E76" i="2" s="1"/>
  <c r="F75" i="2"/>
  <c r="H75" i="2"/>
  <c r="I75" i="2"/>
  <c r="C75" i="2"/>
  <c r="J75" i="2" s="1"/>
  <c r="C74" i="2"/>
  <c r="C76" i="2" s="1"/>
  <c r="D68" i="2"/>
  <c r="G68" i="2"/>
  <c r="D66" i="2"/>
  <c r="E66" i="2"/>
  <c r="E68" i="2" s="1"/>
  <c r="F66" i="2"/>
  <c r="F68" i="2" s="1"/>
  <c r="H66" i="2"/>
  <c r="H68" i="2" s="1"/>
  <c r="I66" i="2"/>
  <c r="D67" i="2"/>
  <c r="E67" i="2"/>
  <c r="F67" i="2"/>
  <c r="H67" i="2"/>
  <c r="I67" i="2"/>
  <c r="I68" i="2" s="1"/>
  <c r="C67" i="2"/>
  <c r="J67" i="2" s="1"/>
  <c r="C66" i="2"/>
  <c r="C68" i="2" s="1"/>
  <c r="G60" i="2"/>
  <c r="I60" i="2"/>
  <c r="D58" i="2"/>
  <c r="D60" i="2" s="1"/>
  <c r="E58" i="2"/>
  <c r="E60" i="2" s="1"/>
  <c r="F58" i="2"/>
  <c r="F60" i="2" s="1"/>
  <c r="H58" i="2"/>
  <c r="H60" i="2" s="1"/>
  <c r="I58" i="2"/>
  <c r="D59" i="2"/>
  <c r="E59" i="2"/>
  <c r="F59" i="2"/>
  <c r="H59" i="2"/>
  <c r="I59" i="2"/>
  <c r="C59" i="2"/>
  <c r="J59" i="2" s="1"/>
  <c r="C58" i="2"/>
  <c r="C60" i="2" s="1"/>
  <c r="D50" i="2"/>
  <c r="F50" i="2"/>
  <c r="G50" i="2"/>
  <c r="C50" i="2"/>
  <c r="D48" i="2"/>
  <c r="E48" i="2"/>
  <c r="E50" i="2" s="1"/>
  <c r="F48" i="2"/>
  <c r="H48" i="2"/>
  <c r="H50" i="2" s="1"/>
  <c r="I48" i="2"/>
  <c r="I50" i="2" s="1"/>
  <c r="D49" i="2"/>
  <c r="E49" i="2"/>
  <c r="F49" i="2"/>
  <c r="H49" i="2"/>
  <c r="I49" i="2"/>
  <c r="C49" i="2"/>
  <c r="J49" i="2" s="1"/>
  <c r="C48" i="2"/>
  <c r="J48" i="2" s="1"/>
  <c r="F42" i="2"/>
  <c r="G42" i="2"/>
  <c r="I42" i="2"/>
  <c r="D40" i="2"/>
  <c r="D42" i="2" s="1"/>
  <c r="E40" i="2"/>
  <c r="F40" i="2"/>
  <c r="H40" i="2"/>
  <c r="H42" i="2" s="1"/>
  <c r="I40" i="2"/>
  <c r="D41" i="2"/>
  <c r="E41" i="2"/>
  <c r="E42" i="2" s="1"/>
  <c r="F41" i="2"/>
  <c r="H41" i="2"/>
  <c r="I41" i="2"/>
  <c r="C41" i="2"/>
  <c r="J41" i="2" s="1"/>
  <c r="C40" i="2"/>
  <c r="C42" i="2" s="1"/>
  <c r="D32" i="2"/>
  <c r="E32" i="2"/>
  <c r="E34" i="2" s="1"/>
  <c r="F32" i="2"/>
  <c r="G34" i="2"/>
  <c r="H32" i="2"/>
  <c r="I32" i="2"/>
  <c r="I34" i="2" s="1"/>
  <c r="D33" i="2"/>
  <c r="D34" i="2" s="1"/>
  <c r="E33" i="2"/>
  <c r="F33" i="2"/>
  <c r="F34" i="2" s="1"/>
  <c r="H33" i="2"/>
  <c r="I33" i="2"/>
  <c r="C33" i="2"/>
  <c r="C32" i="2"/>
  <c r="J32" i="2" s="1"/>
  <c r="G26" i="2"/>
  <c r="D24" i="2"/>
  <c r="E24" i="2"/>
  <c r="E26" i="2" s="1"/>
  <c r="F24" i="2"/>
  <c r="H24" i="2"/>
  <c r="H26" i="2" s="1"/>
  <c r="I24" i="2"/>
  <c r="I26" i="2" s="1"/>
  <c r="D25" i="2"/>
  <c r="D26" i="2" s="1"/>
  <c r="E25" i="2"/>
  <c r="F25" i="2"/>
  <c r="F26" i="2" s="1"/>
  <c r="H25" i="2"/>
  <c r="I25" i="2"/>
  <c r="C25" i="2"/>
  <c r="J25" i="2" s="1"/>
  <c r="C24" i="2"/>
  <c r="J24" i="2" s="1"/>
  <c r="E18" i="2"/>
  <c r="F18" i="2"/>
  <c r="G18" i="2"/>
  <c r="H18" i="2"/>
  <c r="D16" i="2"/>
  <c r="D18" i="2" s="1"/>
  <c r="E16" i="2"/>
  <c r="F16" i="2"/>
  <c r="H16" i="2"/>
  <c r="I16" i="2"/>
  <c r="I18" i="2" s="1"/>
  <c r="D17" i="2"/>
  <c r="E17" i="2"/>
  <c r="F17" i="2"/>
  <c r="H17" i="2"/>
  <c r="I17" i="2"/>
  <c r="C17" i="2"/>
  <c r="J17" i="2" s="1"/>
  <c r="C16" i="2"/>
  <c r="J16" i="2" s="1"/>
  <c r="J84" i="2" l="1"/>
  <c r="C34" i="2"/>
  <c r="J58" i="2"/>
  <c r="C84" i="2"/>
  <c r="J40" i="2"/>
  <c r="J74" i="2"/>
  <c r="C26" i="2"/>
  <c r="C18" i="2"/>
  <c r="H34" i="2"/>
  <c r="J66" i="2"/>
  <c r="J33" i="2"/>
  <c r="F163" i="1"/>
  <c r="H163" i="1"/>
  <c r="I163" i="1"/>
  <c r="C163" i="1"/>
  <c r="J161" i="1"/>
  <c r="D161" i="1"/>
  <c r="E161" i="1"/>
  <c r="E163" i="1" s="1"/>
  <c r="F161" i="1"/>
  <c r="G161" i="1"/>
  <c r="H161" i="1"/>
  <c r="I161" i="1"/>
  <c r="D162" i="1"/>
  <c r="J162" i="1" s="1"/>
  <c r="E162" i="1"/>
  <c r="F162" i="1"/>
  <c r="G162" i="1"/>
  <c r="G163" i="1" s="1"/>
  <c r="H162" i="1"/>
  <c r="I162" i="1"/>
  <c r="C162" i="1"/>
  <c r="C161" i="1"/>
  <c r="G155" i="1"/>
  <c r="I155" i="1"/>
  <c r="C155" i="1"/>
  <c r="D153" i="1"/>
  <c r="J153" i="1" s="1"/>
  <c r="E153" i="1"/>
  <c r="F153" i="1"/>
  <c r="G153" i="1"/>
  <c r="H153" i="1"/>
  <c r="I153" i="1"/>
  <c r="D154" i="1"/>
  <c r="E154" i="1"/>
  <c r="E155" i="1" s="1"/>
  <c r="F154" i="1"/>
  <c r="F155" i="1" s="1"/>
  <c r="G154" i="1"/>
  <c r="H154" i="1"/>
  <c r="H155" i="1" s="1"/>
  <c r="I154" i="1"/>
  <c r="C154" i="1"/>
  <c r="C153" i="1"/>
  <c r="G147" i="1"/>
  <c r="I147" i="1"/>
  <c r="D145" i="1"/>
  <c r="J145" i="1" s="1"/>
  <c r="E145" i="1"/>
  <c r="F145" i="1"/>
  <c r="F147" i="1" s="1"/>
  <c r="G145" i="1"/>
  <c r="H145" i="1"/>
  <c r="I145" i="1"/>
  <c r="D146" i="1"/>
  <c r="E146" i="1"/>
  <c r="E147" i="1" s="1"/>
  <c r="F146" i="1"/>
  <c r="G146" i="1"/>
  <c r="H146" i="1"/>
  <c r="J146" i="1" s="1"/>
  <c r="I146" i="1"/>
  <c r="C146" i="1"/>
  <c r="C145" i="1"/>
  <c r="C147" i="1" s="1"/>
  <c r="D137" i="1"/>
  <c r="E137" i="1"/>
  <c r="E139" i="1" s="1"/>
  <c r="F137" i="1"/>
  <c r="F139" i="1" s="1"/>
  <c r="H137" i="1"/>
  <c r="I137" i="1"/>
  <c r="I139" i="1" s="1"/>
  <c r="D138" i="1"/>
  <c r="D139" i="1" s="1"/>
  <c r="E138" i="1"/>
  <c r="F138" i="1"/>
  <c r="H138" i="1"/>
  <c r="H139" i="1" s="1"/>
  <c r="I138" i="1"/>
  <c r="C138" i="1"/>
  <c r="C137" i="1"/>
  <c r="G131" i="1"/>
  <c r="D129" i="1"/>
  <c r="E129" i="1"/>
  <c r="F129" i="1"/>
  <c r="H129" i="1"/>
  <c r="I129" i="1"/>
  <c r="D130" i="1"/>
  <c r="E130" i="1"/>
  <c r="F130" i="1"/>
  <c r="H130" i="1"/>
  <c r="I130" i="1"/>
  <c r="C130" i="1"/>
  <c r="C129" i="1"/>
  <c r="C131" i="1" s="1"/>
  <c r="J128" i="1"/>
  <c r="E122" i="1"/>
  <c r="D120" i="1"/>
  <c r="E120" i="1"/>
  <c r="F120" i="1"/>
  <c r="J120" i="1" s="1"/>
  <c r="G120" i="1"/>
  <c r="G122" i="1" s="1"/>
  <c r="H120" i="1"/>
  <c r="I120" i="1"/>
  <c r="D121" i="1"/>
  <c r="E121" i="1"/>
  <c r="F121" i="1"/>
  <c r="G121" i="1"/>
  <c r="H121" i="1"/>
  <c r="I121" i="1"/>
  <c r="I122" i="1" s="1"/>
  <c r="C121" i="1"/>
  <c r="C120" i="1"/>
  <c r="G113" i="1"/>
  <c r="D111" i="1"/>
  <c r="E111" i="1"/>
  <c r="F111" i="1"/>
  <c r="H111" i="1"/>
  <c r="I111" i="1"/>
  <c r="D112" i="1"/>
  <c r="E112" i="1"/>
  <c r="F112" i="1"/>
  <c r="H112" i="1"/>
  <c r="I112" i="1"/>
  <c r="C112" i="1"/>
  <c r="C111" i="1"/>
  <c r="E92" i="1"/>
  <c r="C92" i="1"/>
  <c r="C94" i="1" s="1"/>
  <c r="D100" i="1"/>
  <c r="E100" i="1"/>
  <c r="F100" i="1"/>
  <c r="G102" i="1"/>
  <c r="H100" i="1"/>
  <c r="I100" i="1"/>
  <c r="D101" i="1"/>
  <c r="E101" i="1"/>
  <c r="F101" i="1"/>
  <c r="H101" i="1"/>
  <c r="I101" i="1"/>
  <c r="C101" i="1"/>
  <c r="C100" i="1"/>
  <c r="J110" i="1"/>
  <c r="G94" i="1"/>
  <c r="D92" i="1"/>
  <c r="F92" i="1"/>
  <c r="H92" i="1"/>
  <c r="I92" i="1"/>
  <c r="D93" i="1"/>
  <c r="E93" i="1"/>
  <c r="F93" i="1"/>
  <c r="H93" i="1"/>
  <c r="I93" i="1"/>
  <c r="C93" i="1"/>
  <c r="G84" i="1"/>
  <c r="D82" i="1"/>
  <c r="E82" i="1"/>
  <c r="F82" i="1"/>
  <c r="H82" i="1"/>
  <c r="I82" i="1"/>
  <c r="D83" i="1"/>
  <c r="E83" i="1"/>
  <c r="F83" i="1"/>
  <c r="H83" i="1"/>
  <c r="I83" i="1"/>
  <c r="C83" i="1"/>
  <c r="C82" i="1"/>
  <c r="C84" i="1" s="1"/>
  <c r="G74" i="1"/>
  <c r="D72" i="1"/>
  <c r="E72" i="1"/>
  <c r="F72" i="1"/>
  <c r="H72" i="1"/>
  <c r="I72" i="1"/>
  <c r="D73" i="1"/>
  <c r="E73" i="1"/>
  <c r="F73" i="1"/>
  <c r="H73" i="1"/>
  <c r="I73" i="1"/>
  <c r="C73" i="1"/>
  <c r="C72" i="1"/>
  <c r="G66" i="1"/>
  <c r="D64" i="1"/>
  <c r="E64" i="1"/>
  <c r="F64" i="1"/>
  <c r="H64" i="1"/>
  <c r="I64" i="1"/>
  <c r="D65" i="1"/>
  <c r="E65" i="1"/>
  <c r="F65" i="1"/>
  <c r="H65" i="1"/>
  <c r="I65" i="1"/>
  <c r="C64" i="1"/>
  <c r="G58" i="1"/>
  <c r="D56" i="1"/>
  <c r="E56" i="1"/>
  <c r="F56" i="1"/>
  <c r="H56" i="1"/>
  <c r="I56" i="1"/>
  <c r="D57" i="1"/>
  <c r="E57" i="1"/>
  <c r="F57" i="1"/>
  <c r="H57" i="1"/>
  <c r="I57" i="1"/>
  <c r="C65" i="1"/>
  <c r="C66" i="1" s="1"/>
  <c r="C57" i="1"/>
  <c r="C58" i="1" s="1"/>
  <c r="C56" i="1"/>
  <c r="G49" i="1"/>
  <c r="D47" i="1"/>
  <c r="E47" i="1"/>
  <c r="F47" i="1"/>
  <c r="H47" i="1"/>
  <c r="I47" i="1"/>
  <c r="D48" i="1"/>
  <c r="E48" i="1"/>
  <c r="F48" i="1"/>
  <c r="H48" i="1"/>
  <c r="I48" i="1"/>
  <c r="C48" i="1"/>
  <c r="C47" i="1"/>
  <c r="G41" i="1"/>
  <c r="D39" i="1"/>
  <c r="E39" i="1"/>
  <c r="F39" i="1"/>
  <c r="H39" i="1"/>
  <c r="I39" i="1"/>
  <c r="D40" i="1"/>
  <c r="E40" i="1"/>
  <c r="F40" i="1"/>
  <c r="H40" i="1"/>
  <c r="I40" i="1"/>
  <c r="C40" i="1"/>
  <c r="C39" i="1"/>
  <c r="G33" i="1"/>
  <c r="D32" i="1"/>
  <c r="E32" i="1"/>
  <c r="F32" i="1"/>
  <c r="H32" i="1"/>
  <c r="I32" i="1"/>
  <c r="D31" i="1"/>
  <c r="E31" i="1"/>
  <c r="F31" i="1"/>
  <c r="H31" i="1"/>
  <c r="I31" i="1"/>
  <c r="C31" i="1"/>
  <c r="C32" i="1"/>
  <c r="G25" i="1"/>
  <c r="D24" i="1"/>
  <c r="E24" i="1"/>
  <c r="F24" i="1"/>
  <c r="H24" i="1"/>
  <c r="I24" i="1"/>
  <c r="D23" i="1"/>
  <c r="E23" i="1"/>
  <c r="F23" i="1"/>
  <c r="H23" i="1"/>
  <c r="I23" i="1"/>
  <c r="C24" i="1"/>
  <c r="C23" i="1"/>
  <c r="G17" i="1"/>
  <c r="D16" i="1"/>
  <c r="E16" i="1"/>
  <c r="F16" i="1"/>
  <c r="H16" i="1"/>
  <c r="I16" i="1"/>
  <c r="C16" i="1"/>
  <c r="D15" i="1"/>
  <c r="E15" i="1"/>
  <c r="F15" i="1"/>
  <c r="H15" i="1"/>
  <c r="I15" i="1"/>
  <c r="C15" i="1"/>
  <c r="J14" i="1"/>
  <c r="F8" i="1"/>
  <c r="E7" i="1"/>
  <c r="D7" i="1"/>
  <c r="F7" i="1"/>
  <c r="H7" i="1"/>
  <c r="I7" i="1"/>
  <c r="D8" i="1"/>
  <c r="E8" i="1"/>
  <c r="H8" i="1"/>
  <c r="I8" i="1"/>
  <c r="C8" i="1"/>
  <c r="C7" i="1"/>
  <c r="J7" i="1" s="1"/>
  <c r="J152" i="1"/>
  <c r="H122" i="1" l="1"/>
  <c r="H147" i="1"/>
  <c r="J8" i="1"/>
  <c r="C74" i="1"/>
  <c r="C139" i="1"/>
  <c r="D155" i="1"/>
  <c r="D163" i="1"/>
  <c r="C33" i="1"/>
  <c r="D122" i="1"/>
  <c r="D147" i="1"/>
  <c r="J138" i="1"/>
  <c r="C122" i="1"/>
  <c r="J154" i="1"/>
  <c r="J155" i="1" s="1"/>
  <c r="J93" i="1"/>
  <c r="J137" i="1"/>
  <c r="G139" i="1"/>
  <c r="F122" i="1"/>
  <c r="C9" i="1"/>
  <c r="C17" i="1"/>
  <c r="C49" i="1"/>
  <c r="H94" i="1"/>
  <c r="J121" i="1"/>
  <c r="C25" i="1"/>
  <c r="F131" i="1"/>
  <c r="E131" i="1"/>
  <c r="I84" i="1"/>
  <c r="J23" i="1"/>
  <c r="J24" i="1"/>
  <c r="J31" i="1"/>
  <c r="J32" i="1"/>
  <c r="J48" i="1"/>
  <c r="J57" i="1"/>
  <c r="J65" i="1"/>
  <c r="E74" i="1"/>
  <c r="J83" i="1"/>
  <c r="H84" i="1"/>
  <c r="I113" i="1"/>
  <c r="H131" i="1"/>
  <c r="I102" i="1"/>
  <c r="H113" i="1"/>
  <c r="J130" i="1"/>
  <c r="J47" i="1"/>
  <c r="J39" i="1"/>
  <c r="J64" i="1"/>
  <c r="F74" i="1"/>
  <c r="D84" i="1"/>
  <c r="F94" i="1"/>
  <c r="J101" i="1"/>
  <c r="H102" i="1"/>
  <c r="D102" i="1"/>
  <c r="E113" i="1"/>
  <c r="F113" i="1"/>
  <c r="J16" i="1"/>
  <c r="J73" i="1"/>
  <c r="D94" i="1"/>
  <c r="J112" i="1"/>
  <c r="J40" i="1"/>
  <c r="J56" i="1"/>
  <c r="J15" i="1"/>
  <c r="D113" i="1"/>
  <c r="I131" i="1"/>
  <c r="D131" i="1"/>
  <c r="J82" i="1"/>
  <c r="J100" i="1"/>
  <c r="F102" i="1"/>
  <c r="F66" i="1"/>
  <c r="I74" i="1"/>
  <c r="D74" i="1"/>
  <c r="F84" i="1"/>
  <c r="I94" i="1"/>
  <c r="J72" i="1"/>
  <c r="J92" i="1"/>
  <c r="J129" i="1"/>
  <c r="J111" i="1"/>
  <c r="C113" i="1"/>
  <c r="E102" i="1"/>
  <c r="C102" i="1"/>
  <c r="H74" i="1"/>
  <c r="E84" i="1"/>
  <c r="E94" i="1"/>
  <c r="C41" i="1"/>
  <c r="E17" i="1"/>
  <c r="H41" i="1"/>
  <c r="E66" i="1"/>
  <c r="I66" i="1"/>
  <c r="I58" i="1"/>
  <c r="D58" i="1"/>
  <c r="D66" i="1"/>
  <c r="E58" i="1"/>
  <c r="E49" i="1"/>
  <c r="F58" i="1"/>
  <c r="E41" i="1"/>
  <c r="F49" i="1"/>
  <c r="H58" i="1"/>
  <c r="H66" i="1"/>
  <c r="I41" i="1"/>
  <c r="D41" i="1"/>
  <c r="F41" i="1"/>
  <c r="H49" i="1"/>
  <c r="I49" i="1"/>
  <c r="D49" i="1"/>
  <c r="E9" i="1"/>
  <c r="F9" i="1"/>
  <c r="H17" i="1"/>
  <c r="F25" i="1"/>
  <c r="D25" i="1"/>
  <c r="I17" i="1"/>
  <c r="D17" i="1"/>
  <c r="F17" i="1"/>
  <c r="I33" i="1"/>
  <c r="D33" i="1"/>
  <c r="F33" i="1"/>
  <c r="I9" i="1"/>
  <c r="H25" i="1"/>
  <c r="E25" i="1"/>
  <c r="I25" i="1"/>
  <c r="H33" i="1"/>
  <c r="E33" i="1"/>
  <c r="G9" i="1"/>
  <c r="H9" i="1"/>
  <c r="D9" i="1"/>
  <c r="J15" i="2"/>
  <c r="J18" i="2" s="1"/>
  <c r="J81" i="1"/>
  <c r="J71" i="1"/>
  <c r="J55" i="1"/>
  <c r="J6" i="1"/>
  <c r="J9" i="1" s="1"/>
  <c r="J119" i="1"/>
  <c r="J131" i="1" l="1"/>
  <c r="J122" i="1"/>
  <c r="J113" i="1"/>
  <c r="J17" i="1"/>
  <c r="J74" i="1"/>
  <c r="J160" i="1"/>
  <c r="J163" i="1" s="1"/>
  <c r="J144" i="1"/>
  <c r="J147" i="1" s="1"/>
  <c r="J136" i="1"/>
  <c r="J139" i="1" s="1"/>
  <c r="J99" i="1"/>
  <c r="J63" i="1"/>
  <c r="J38" i="1"/>
  <c r="J46" i="1"/>
  <c r="J30" i="1"/>
  <c r="J22" i="1"/>
  <c r="J91" i="1"/>
  <c r="J102" i="1" l="1"/>
  <c r="J84" i="1"/>
  <c r="J58" i="1"/>
  <c r="J94" i="1"/>
  <c r="J66" i="1"/>
  <c r="J49" i="1"/>
  <c r="J33" i="1"/>
  <c r="J25" i="1"/>
  <c r="J73" i="2"/>
  <c r="J76" i="2" s="1"/>
  <c r="J65" i="2"/>
  <c r="J68" i="2" s="1"/>
  <c r="J57" i="2"/>
  <c r="J60" i="2" s="1"/>
  <c r="J47" i="2"/>
  <c r="J50" i="2" s="1"/>
  <c r="J39" i="2"/>
  <c r="J42" i="2" s="1"/>
  <c r="J31" i="2"/>
  <c r="J34" i="2" s="1"/>
  <c r="J23" i="2"/>
  <c r="J26" i="2" s="1"/>
  <c r="J8" i="2"/>
  <c r="J41" i="1" l="1"/>
</calcChain>
</file>

<file path=xl/sharedStrings.xml><?xml version="1.0" encoding="utf-8"?>
<sst xmlns="http://schemas.openxmlformats.org/spreadsheetml/2006/main" count="1064" uniqueCount="58">
  <si>
    <t>OFICIAL JEFE</t>
  </si>
  <si>
    <t>GRUPO</t>
  </si>
  <si>
    <t>NIVEL</t>
  </si>
  <si>
    <t>SUELDO</t>
  </si>
  <si>
    <t xml:space="preserve">BASE </t>
  </si>
  <si>
    <t>COMPLEM.</t>
  </si>
  <si>
    <t xml:space="preserve">DESTINO </t>
  </si>
  <si>
    <t xml:space="preserve">ESPECIFICO </t>
  </si>
  <si>
    <t xml:space="preserve">RESIDENCIA </t>
  </si>
  <si>
    <t>PRODUCTIVIDAD</t>
  </si>
  <si>
    <t xml:space="preserve"> FUNCIONAL </t>
  </si>
  <si>
    <t>TOTAL</t>
  </si>
  <si>
    <t>PAGA</t>
  </si>
  <si>
    <t xml:space="preserve"> EXTRA AÑO</t>
  </si>
  <si>
    <t>AÑO</t>
  </si>
  <si>
    <t>A1</t>
  </si>
  <si>
    <t>PUESTO DE RESPONSABLE DE ZONA (CATEGORIA SUBOFICIAL O SARGENTO)</t>
  </si>
  <si>
    <t xml:space="preserve"> EXTRA</t>
  </si>
  <si>
    <t>C1</t>
  </si>
  <si>
    <t>PUESTO DE JEFE DE GUARDIA (CATEGORIA SARGENTO O CABO))</t>
  </si>
  <si>
    <t>PUESTO DE JEFE DE DOTACION (CATEGORIA SARGENTO O CABO)</t>
  </si>
  <si>
    <t>C2</t>
  </si>
  <si>
    <t>PUESTO DE BOMBERO (CATEGORIA BOMBERO)</t>
  </si>
  <si>
    <t>PUESTO DE GERENTE</t>
  </si>
  <si>
    <t>PUESTO DE RESPONSABLE DE UNIDAD DE APOYO JURIDICO (CATEGORIA TECNICO ADMON GENERAL)</t>
  </si>
  <si>
    <t>PUESTO DE RESPONSABLE DE UNIDAD DE PERSONAL (CATEGORIA TECNICO ADMON GENERAL)</t>
  </si>
  <si>
    <t>PUESTO DE RESPONSABLE DE UNIDAD DE GESTION ECONOMICA (CATEGORIA TECNICO ADMON GENERAL)</t>
  </si>
  <si>
    <t>PUESTO DE MECANICO</t>
  </si>
  <si>
    <t>PUESTO DE AUXILIAR PARQUERO-OFICIAL PRIMERA</t>
  </si>
  <si>
    <t>NIVEL DESTINO</t>
  </si>
  <si>
    <t>C 2</t>
  </si>
  <si>
    <t>PUESTO AYUDANTE MECANICO</t>
  </si>
  <si>
    <t>PUESTO DE JEFE / RESPONSABLE DE PARQUE (CATEGORIA SARGENTO O CABO)</t>
  </si>
  <si>
    <t>DESTINO</t>
  </si>
  <si>
    <t>PUESTO DE TECNICO DE ADMINISTRACION GENERAL</t>
  </si>
  <si>
    <t>PUESTO DE RESPONSABLE DE LOGISTICA</t>
  </si>
  <si>
    <t>PUESTO DE AUXILIAR  ADMINISTRATIVO PARQUE SAN MIGUEL</t>
  </si>
  <si>
    <t>PERSONAL DE ALTA DIRECCIÓN</t>
  </si>
  <si>
    <t>PERSONAL FUNCIONARIO.  SERVICIO TÉCNICO</t>
  </si>
  <si>
    <t>PERSONAL FUNCIONARIO.  SERVICIO DE GESTIÓN ECONOMICO-ADMINISTRATIVO</t>
  </si>
  <si>
    <t>PERSONAL FUNCIONARIO. AREA OPERATIVA</t>
  </si>
  <si>
    <t>PERSONAL LABORAL.  SERVICIO DE GESTIÓN ECONOMICO-ADMINISTRATIVO</t>
  </si>
  <si>
    <t>PERSONAL LABORAL. UNIDAD TÉCNICA DE  LOGISTICA Y FORMACION</t>
  </si>
  <si>
    <t>PERSONAL FUNCIONARIO UNIDAD TÉCNICA DE  LOGISTICA Y FORMACION</t>
  </si>
  <si>
    <t>PUESTO DE TECNICO DE ADMINISTRACION ESPECIAL (ADJUNTO AL OFICIAL)</t>
  </si>
  <si>
    <t>PUESTO DE TECNICO DE ADMINISTRACION GENERAL BASE</t>
  </si>
  <si>
    <t>PUESTO DE AUXILIAR ADMINISTRATIVO/A</t>
  </si>
  <si>
    <t>PUESTO DE AUXILIAR ADMINISTRATIVO ADSCRITO/A</t>
  </si>
  <si>
    <t>TOTAL INCREMENTO</t>
  </si>
  <si>
    <t>PUESTO DE RESPONSABLE DE ZONA (CATEGORIA SUBOFICIAL)</t>
  </si>
  <si>
    <t>A2</t>
  </si>
  <si>
    <t>PUESTO DE BOMBERO ESPECIALISTA CONDUCTOR / BOMBERO ESPECIALISTA</t>
  </si>
  <si>
    <t>PUESTO DE ARQUITECTO/A</t>
  </si>
  <si>
    <t>PUESTO DE INGENIERO/A INFORMÁTICO/A</t>
  </si>
  <si>
    <t>PUESTO DE TECNICO/A  DE PREVENCION</t>
  </si>
  <si>
    <t>PUESTO DE ADMINISTRATIVO/A</t>
  </si>
  <si>
    <t>PUESTO DE AUXILIAR ADMINISTRATIVO/A (JEFE/A DE NEGOCIADO)</t>
  </si>
  <si>
    <t>PUESTO DE AUXILIAR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</si>
</sst>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b/>
      <sz val="11"/>
      <color theme="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9" fillId="6" borderId="0" applyNumberFormat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12" applyNumberFormat="0" applyFill="0" applyAlignment="0" applyProtection="0"/>
  </cellStyleXfs>
  <cellXfs count="52">
    <xf numFmtId="0" fontId="0" fillId="0" borderId="0" xfId="0"/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44" fontId="0" fillId="0" borderId="0" xfId="0" applyNumberFormat="1"/>
    <xf numFmtId="0" fontId="5" fillId="0" borderId="0" xfId="0" applyFont="1" applyAlignment="1">
      <alignment horizontal="justify"/>
    </xf>
    <xf numFmtId="0" fontId="4" fillId="3" borderId="0" xfId="0" applyFont="1" applyFill="1" applyAlignment="1">
      <alignment horizontal="center"/>
    </xf>
    <xf numFmtId="44" fontId="0" fillId="0" borderId="0" xfId="1" applyFont="1" applyBorder="1" applyProtection="1">
      <protection locked="0"/>
    </xf>
    <xf numFmtId="44" fontId="6" fillId="0" borderId="0" xfId="1" applyFont="1" applyBorder="1" applyAlignment="1" applyProtection="1">
      <alignment horizontal="center" vertical="center"/>
      <protection locked="0"/>
    </xf>
    <xf numFmtId="44" fontId="8" fillId="5" borderId="8" xfId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12" fillId="3" borderId="4" xfId="0" applyFont="1" applyFill="1" applyBorder="1" applyAlignment="1">
      <alignment horizontal="center"/>
    </xf>
    <xf numFmtId="3" fontId="12" fillId="0" borderId="5" xfId="0" applyNumberFormat="1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44" fontId="11" fillId="0" borderId="0" xfId="0" applyNumberFormat="1" applyFont="1"/>
    <xf numFmtId="44" fontId="8" fillId="5" borderId="0" xfId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0" fontId="0" fillId="0" borderId="0" xfId="0" applyNumberFormat="1"/>
    <xf numFmtId="44" fontId="0" fillId="0" borderId="8" xfId="0" applyNumberFormat="1" applyBorder="1"/>
    <xf numFmtId="44" fontId="6" fillId="5" borderId="8" xfId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44" fontId="0" fillId="5" borderId="8" xfId="0" applyNumberFormat="1" applyFill="1" applyBorder="1" applyAlignment="1">
      <alignment horizontal="right" vertical="center"/>
    </xf>
    <xf numFmtId="44" fontId="14" fillId="5" borderId="8" xfId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Alignment="1">
      <alignment horizontal="center"/>
    </xf>
    <xf numFmtId="0" fontId="13" fillId="0" borderId="8" xfId="0" applyFont="1" applyBorder="1"/>
    <xf numFmtId="44" fontId="15" fillId="0" borderId="0" xfId="0" applyNumberFormat="1" applyFont="1"/>
    <xf numFmtId="44" fontId="13" fillId="0" borderId="8" xfId="0" applyNumberFormat="1" applyFont="1" applyBorder="1"/>
    <xf numFmtId="44" fontId="13" fillId="0" borderId="0" xfId="0" applyNumberFormat="1" applyFont="1"/>
    <xf numFmtId="44" fontId="16" fillId="5" borderId="0" xfId="1" applyFont="1" applyFill="1" applyBorder="1" applyAlignment="1" applyProtection="1">
      <alignment horizontal="center" vertical="center"/>
      <protection locked="0"/>
    </xf>
    <xf numFmtId="44" fontId="16" fillId="5" borderId="8" xfId="1" applyFont="1" applyFill="1" applyBorder="1" applyAlignment="1" applyProtection="1">
      <alignment horizontal="center" vertical="center"/>
      <protection locked="0"/>
    </xf>
    <xf numFmtId="44" fontId="13" fillId="5" borderId="8" xfId="0" applyNumberFormat="1" applyFont="1" applyFill="1" applyBorder="1" applyAlignment="1">
      <alignment horizontal="right" vertical="center"/>
    </xf>
    <xf numFmtId="44" fontId="17" fillId="5" borderId="8" xfId="1" applyFont="1" applyFill="1" applyBorder="1" applyAlignment="1" applyProtection="1">
      <alignment horizontal="center" vertical="center"/>
      <protection locked="0"/>
    </xf>
    <xf numFmtId="44" fontId="13" fillId="0" borderId="8" xfId="1" applyFont="1" applyBorder="1" applyProtection="1">
      <protection locked="0"/>
    </xf>
    <xf numFmtId="44" fontId="18" fillId="0" borderId="8" xfId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</cellXfs>
  <cellStyles count="6">
    <cellStyle name="Buena" xfId="2" xr:uid="{00000000-0005-0000-0000-000000000000}"/>
    <cellStyle name="Moneda" xfId="1" builtinId="4"/>
    <cellStyle name="Moneda 2" xfId="3" xr:uid="{00000000-0005-0000-0000-000002000000}"/>
    <cellStyle name="Normal" xfId="0" builtinId="0"/>
    <cellStyle name="Porcentaje 2" xfId="4" xr:uid="{00000000-0005-0000-0000-000004000000}"/>
    <cellStyle name="Título 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420\rrhh$\Users\Daniel\Downloads\PRESUPUESTO%202018%20ver%2010%20noviembre%20s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S"/>
      <sheetName val="FUNCIONARIOS"/>
      <sheetName val="LABORALES"/>
      <sheetName val="SEDE"/>
      <sheetName val="SANTA CRUZ B1"/>
      <sheetName val="OROTAVA B2"/>
      <sheetName val="SAN MIGUEL B3"/>
      <sheetName val="ICOD B4"/>
      <sheetName val="LA LAGUNA B5"/>
      <sheetName val="112"/>
      <sheetName val="TOTAL CONSORCIO"/>
      <sheetName val="10 130"/>
      <sheetName val="10 136"/>
      <sheetName val="20 130"/>
      <sheetName val="20 136"/>
      <sheetName val="30 136"/>
      <sheetName val="40 136"/>
      <sheetName val="50 130"/>
      <sheetName val="50 136"/>
      <sheetName val="60 136"/>
      <sheetName val="70 130"/>
      <sheetName val="80 136 ARONA"/>
      <sheetName val="90 136 GUIMAR"/>
      <sheetName val="H.EXTRAS"/>
      <sheetName val="HORAS EXTRAS HASTA 1 DE ABRIL"/>
      <sheetName val="HORAS EXTRA DESDE 1 ABRIL"/>
      <sheetName val="Hoja2"/>
    </sheetNames>
    <sheetDataSet>
      <sheetData sheetId="0">
        <row r="11">
          <cell r="E11" t="str">
            <v>C.DESTINO</v>
          </cell>
        </row>
        <row r="12">
          <cell r="E12">
            <v>12</v>
          </cell>
          <cell r="F12">
            <v>3183.72</v>
          </cell>
        </row>
        <row r="13">
          <cell r="E13">
            <v>13</v>
          </cell>
          <cell r="F13">
            <v>3458.64</v>
          </cell>
        </row>
        <row r="14">
          <cell r="E14">
            <v>14</v>
          </cell>
          <cell r="F14">
            <v>3733.92</v>
          </cell>
        </row>
        <row r="15">
          <cell r="E15">
            <v>15</v>
          </cell>
          <cell r="F15">
            <v>4008.36</v>
          </cell>
        </row>
        <row r="16">
          <cell r="E16">
            <v>16</v>
          </cell>
          <cell r="F16">
            <v>4283.6400000000003</v>
          </cell>
        </row>
        <row r="17">
          <cell r="E17">
            <v>17</v>
          </cell>
          <cell r="F17">
            <v>4557.96</v>
          </cell>
        </row>
        <row r="18">
          <cell r="E18">
            <v>18</v>
          </cell>
          <cell r="F18">
            <v>4832.76</v>
          </cell>
        </row>
        <row r="19">
          <cell r="E19">
            <v>19</v>
          </cell>
          <cell r="F19">
            <v>5107.8</v>
          </cell>
        </row>
        <row r="20">
          <cell r="E20">
            <v>20</v>
          </cell>
          <cell r="F20">
            <v>5382.6</v>
          </cell>
        </row>
        <row r="21">
          <cell r="E21">
            <v>21</v>
          </cell>
          <cell r="F21">
            <v>5794.56</v>
          </cell>
        </row>
        <row r="22">
          <cell r="E22">
            <v>22</v>
          </cell>
          <cell r="F22">
            <v>6241.08</v>
          </cell>
        </row>
        <row r="23">
          <cell r="E23">
            <v>23</v>
          </cell>
          <cell r="F23">
            <v>6688.8</v>
          </cell>
        </row>
        <row r="24">
          <cell r="E24">
            <v>24</v>
          </cell>
          <cell r="F24">
            <v>7135.68</v>
          </cell>
        </row>
        <row r="25">
          <cell r="E25">
            <v>25</v>
          </cell>
          <cell r="F25">
            <v>7583.16</v>
          </cell>
        </row>
        <row r="26">
          <cell r="E26">
            <v>26</v>
          </cell>
          <cell r="F26">
            <v>8547</v>
          </cell>
        </row>
        <row r="27">
          <cell r="E27">
            <v>27</v>
          </cell>
          <cell r="F27">
            <v>9742.2000000000007</v>
          </cell>
        </row>
        <row r="28">
          <cell r="E28">
            <v>28</v>
          </cell>
          <cell r="F28">
            <v>10189.68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5"/>
  <sheetViews>
    <sheetView zoomScale="145" zoomScaleNormal="145" workbookViewId="0">
      <selection activeCell="B49" sqref="B49:J49"/>
    </sheetView>
  </sheetViews>
  <sheetFormatPr baseColWidth="10" defaultRowHeight="15" x14ac:dyDescent="0.25"/>
  <cols>
    <col min="2" max="2" width="17.85546875" customWidth="1"/>
    <col min="3" max="3" width="14.140625" customWidth="1"/>
    <col min="4" max="4" width="16.5703125" customWidth="1"/>
    <col min="5" max="5" width="18.5703125" customWidth="1"/>
    <col min="6" max="6" width="12.5703125" customWidth="1"/>
    <col min="7" max="7" width="14.7109375" bestFit="1" customWidth="1"/>
    <col min="8" max="8" width="12" customWidth="1"/>
    <col min="9" max="9" width="13.5703125" customWidth="1"/>
    <col min="10" max="10" width="12.85546875" bestFit="1" customWidth="1"/>
    <col min="11" max="11" width="18.42578125" customWidth="1"/>
  </cols>
  <sheetData>
    <row r="1" spans="1:11" ht="15.75" thickBot="1" x14ac:dyDescent="0.3">
      <c r="A1" s="44" t="s">
        <v>40</v>
      </c>
      <c r="B1" s="45"/>
      <c r="C1" s="45"/>
      <c r="D1" s="45"/>
      <c r="E1" s="45"/>
      <c r="F1" s="45"/>
      <c r="G1" s="45"/>
      <c r="H1" s="45"/>
      <c r="I1" s="45"/>
      <c r="J1" s="46"/>
    </row>
    <row r="3" spans="1:11" x14ac:dyDescent="0.2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</row>
    <row r="4" spans="1:11" x14ac:dyDescent="0.25">
      <c r="A4" s="43" t="s">
        <v>1</v>
      </c>
      <c r="B4" s="43" t="s">
        <v>29</v>
      </c>
      <c r="C4" s="1" t="s">
        <v>3</v>
      </c>
      <c r="D4" s="1" t="s">
        <v>5</v>
      </c>
      <c r="E4" s="1" t="s">
        <v>5</v>
      </c>
      <c r="F4" s="43" t="s">
        <v>8</v>
      </c>
      <c r="G4" s="43" t="s">
        <v>9</v>
      </c>
      <c r="H4" s="1" t="s">
        <v>5</v>
      </c>
      <c r="I4" s="1" t="s">
        <v>12</v>
      </c>
      <c r="J4" s="1" t="s">
        <v>11</v>
      </c>
    </row>
    <row r="5" spans="1:11" ht="15.75" thickBot="1" x14ac:dyDescent="0.3">
      <c r="A5" s="40"/>
      <c r="B5" s="40"/>
      <c r="C5" s="2" t="s">
        <v>4</v>
      </c>
      <c r="D5" s="2" t="s">
        <v>6</v>
      </c>
      <c r="E5" s="2" t="s">
        <v>7</v>
      </c>
      <c r="F5" s="40"/>
      <c r="G5" s="40"/>
      <c r="H5" s="2" t="s">
        <v>10</v>
      </c>
      <c r="I5" s="2" t="s">
        <v>13</v>
      </c>
      <c r="J5" s="2" t="s">
        <v>14</v>
      </c>
    </row>
    <row r="6" spans="1:11" ht="15.75" thickBot="1" x14ac:dyDescent="0.3">
      <c r="A6" s="3" t="s">
        <v>15</v>
      </c>
      <c r="B6" s="4">
        <v>28</v>
      </c>
      <c r="C6" s="10">
        <v>14864.16</v>
      </c>
      <c r="D6" s="10">
        <v>11156.52</v>
      </c>
      <c r="E6" s="10">
        <v>34652.160000000003</v>
      </c>
      <c r="F6" s="10">
        <v>2332.44</v>
      </c>
      <c r="G6" s="10">
        <v>3192</v>
      </c>
      <c r="H6" s="10">
        <v>0</v>
      </c>
      <c r="I6" s="10">
        <v>5765.8</v>
      </c>
      <c r="J6" s="10">
        <f>SUM(C6:I6)</f>
        <v>71963.08</v>
      </c>
    </row>
    <row r="7" spans="1:11" x14ac:dyDescent="0.25">
      <c r="B7" s="19">
        <v>1.4999999999999999E-2</v>
      </c>
      <c r="C7" s="5">
        <f>C6*$B$7</f>
        <v>222.9624</v>
      </c>
      <c r="D7" s="5">
        <f t="shared" ref="D7:I7" si="0">D6*$B$7</f>
        <v>167.34780000000001</v>
      </c>
      <c r="E7" s="5">
        <f>E6*$B$7</f>
        <v>519.78240000000005</v>
      </c>
      <c r="F7" s="5">
        <f t="shared" si="0"/>
        <v>34.986600000000003</v>
      </c>
      <c r="G7" s="5">
        <v>0</v>
      </c>
      <c r="H7" s="5">
        <f t="shared" si="0"/>
        <v>0</v>
      </c>
      <c r="I7" s="5">
        <f t="shared" si="0"/>
        <v>86.486999999999995</v>
      </c>
      <c r="J7" s="5">
        <f>SUM(C7:I7)</f>
        <v>1031.5662</v>
      </c>
    </row>
    <row r="8" spans="1:11" x14ac:dyDescent="0.25">
      <c r="B8" s="19">
        <v>2.5000000000000001E-2</v>
      </c>
      <c r="C8" s="5">
        <f>C6*$B$8</f>
        <v>371.60400000000004</v>
      </c>
      <c r="D8" s="5">
        <f t="shared" ref="D8:I8" si="1">D6*$B$8</f>
        <v>278.91300000000001</v>
      </c>
      <c r="E8" s="5">
        <f t="shared" si="1"/>
        <v>866.30400000000009</v>
      </c>
      <c r="F8" s="5">
        <f>F6*$B$8</f>
        <v>58.311000000000007</v>
      </c>
      <c r="G8" s="5">
        <v>0</v>
      </c>
      <c r="H8" s="5">
        <f t="shared" si="1"/>
        <v>0</v>
      </c>
      <c r="I8" s="5">
        <f t="shared" si="1"/>
        <v>144.14500000000001</v>
      </c>
      <c r="J8" s="5">
        <f>SUM(C8:I8)</f>
        <v>1719.277</v>
      </c>
    </row>
    <row r="9" spans="1:11" x14ac:dyDescent="0.25">
      <c r="B9" t="s">
        <v>48</v>
      </c>
      <c r="C9" s="20">
        <f>SUM(C6:C8)</f>
        <v>15458.7264</v>
      </c>
      <c r="D9" s="20">
        <f t="shared" ref="D9" si="2">SUM(D6:D8)</f>
        <v>11602.7808</v>
      </c>
      <c r="E9" s="20">
        <f t="shared" ref="E9" si="3">SUM(E6:E8)</f>
        <v>36038.246400000004</v>
      </c>
      <c r="F9" s="20">
        <f t="shared" ref="F9" si="4">SUM(F6:F8)</f>
        <v>2425.7376000000004</v>
      </c>
      <c r="G9" s="20">
        <f t="shared" ref="G9" si="5">SUM(G6:G8)</f>
        <v>3192</v>
      </c>
      <c r="H9" s="20">
        <f t="shared" ref="H9" si="6">SUM(H6:H8)</f>
        <v>0</v>
      </c>
      <c r="I9" s="20">
        <f>SUM(I6:I8)</f>
        <v>5996.4320000000007</v>
      </c>
      <c r="J9" s="20">
        <f>SUM(J6:J8)</f>
        <v>74713.923200000005</v>
      </c>
    </row>
    <row r="10" spans="1:11" ht="15.75" thickBot="1" x14ac:dyDescent="0.3">
      <c r="C10" s="5"/>
    </row>
    <row r="11" spans="1:11" ht="15.75" thickBot="1" x14ac:dyDescent="0.3">
      <c r="A11" s="36" t="s">
        <v>49</v>
      </c>
      <c r="B11" s="37"/>
      <c r="C11" s="37"/>
      <c r="D11" s="37"/>
      <c r="E11" s="37"/>
      <c r="F11" s="37"/>
      <c r="G11" s="37"/>
      <c r="H11" s="37"/>
      <c r="I11" s="37"/>
      <c r="J11" s="38"/>
    </row>
    <row r="12" spans="1:11" x14ac:dyDescent="0.25">
      <c r="A12" s="39" t="s">
        <v>1</v>
      </c>
      <c r="B12" s="39" t="s">
        <v>29</v>
      </c>
      <c r="C12" s="1" t="s">
        <v>3</v>
      </c>
      <c r="D12" s="1" t="s">
        <v>5</v>
      </c>
      <c r="E12" s="1" t="s">
        <v>5</v>
      </c>
      <c r="F12" s="39" t="s">
        <v>8</v>
      </c>
      <c r="G12" s="39" t="s">
        <v>9</v>
      </c>
      <c r="H12" s="1" t="s">
        <v>5</v>
      </c>
      <c r="I12" s="1" t="s">
        <v>12</v>
      </c>
      <c r="J12" s="1" t="s">
        <v>11</v>
      </c>
    </row>
    <row r="13" spans="1:11" ht="15.75" thickBot="1" x14ac:dyDescent="0.3">
      <c r="A13" s="40"/>
      <c r="B13" s="40"/>
      <c r="C13" s="2" t="s">
        <v>4</v>
      </c>
      <c r="D13" s="2" t="s">
        <v>6</v>
      </c>
      <c r="E13" s="2" t="s">
        <v>7</v>
      </c>
      <c r="F13" s="40"/>
      <c r="G13" s="40"/>
      <c r="H13" s="2" t="s">
        <v>10</v>
      </c>
      <c r="I13" s="2" t="s">
        <v>17</v>
      </c>
      <c r="J13" s="2" t="s">
        <v>14</v>
      </c>
    </row>
    <row r="14" spans="1:11" ht="15.75" thickBot="1" x14ac:dyDescent="0.3">
      <c r="A14" s="3" t="s">
        <v>50</v>
      </c>
      <c r="B14" s="4">
        <v>22</v>
      </c>
      <c r="C14" s="10">
        <v>12852.72</v>
      </c>
      <c r="D14" s="10">
        <v>6833.4</v>
      </c>
      <c r="E14" s="10">
        <v>33298.559999999998</v>
      </c>
      <c r="F14" s="10">
        <v>1878.48</v>
      </c>
      <c r="G14" s="10">
        <v>2593.44</v>
      </c>
      <c r="H14" s="10">
        <v>0</v>
      </c>
      <c r="I14" s="10">
        <v>5436.06</v>
      </c>
      <c r="J14" s="10">
        <f>SUM(C14:I14)</f>
        <v>62892.659999999996</v>
      </c>
      <c r="K14" s="5"/>
    </row>
    <row r="15" spans="1:11" x14ac:dyDescent="0.25">
      <c r="B15" s="19">
        <v>1.4999999999999999E-2</v>
      </c>
      <c r="C15" s="5">
        <f>C14*$B$15</f>
        <v>192.79079999999999</v>
      </c>
      <c r="D15" s="5">
        <f t="shared" ref="D15:I15" si="7">D14*$B$15</f>
        <v>102.50099999999999</v>
      </c>
      <c r="E15" s="5">
        <f t="shared" si="7"/>
        <v>499.47839999999997</v>
      </c>
      <c r="F15" s="5">
        <f t="shared" si="7"/>
        <v>28.177199999999999</v>
      </c>
      <c r="G15" s="5">
        <v>0</v>
      </c>
      <c r="H15" s="5">
        <f t="shared" si="7"/>
        <v>0</v>
      </c>
      <c r="I15" s="5">
        <f t="shared" si="7"/>
        <v>81.540900000000008</v>
      </c>
      <c r="J15" s="5">
        <f>SUM(C15:I15)</f>
        <v>904.48829999999987</v>
      </c>
      <c r="K15" s="5"/>
    </row>
    <row r="16" spans="1:11" x14ac:dyDescent="0.25">
      <c r="B16" s="19">
        <v>2.5000000000000001E-2</v>
      </c>
      <c r="C16" s="5">
        <f>C14*$B$16</f>
        <v>321.31799999999998</v>
      </c>
      <c r="D16" s="5">
        <f t="shared" ref="D16:I16" si="8">D14*$B$16</f>
        <v>170.83500000000001</v>
      </c>
      <c r="E16" s="5">
        <f t="shared" si="8"/>
        <v>832.46399999999994</v>
      </c>
      <c r="F16" s="5">
        <f t="shared" si="8"/>
        <v>46.962000000000003</v>
      </c>
      <c r="G16" s="5">
        <v>0</v>
      </c>
      <c r="H16" s="5">
        <f t="shared" si="8"/>
        <v>0</v>
      </c>
      <c r="I16" s="5">
        <f t="shared" si="8"/>
        <v>135.90150000000003</v>
      </c>
      <c r="J16" s="5">
        <f>SUM(C16:I16)</f>
        <v>1507.4804999999999</v>
      </c>
    </row>
    <row r="17" spans="1:10" x14ac:dyDescent="0.25">
      <c r="B17" t="s">
        <v>48</v>
      </c>
      <c r="C17" s="20">
        <f>SUM(C14:C16)</f>
        <v>13366.828799999999</v>
      </c>
      <c r="D17" s="20">
        <f t="shared" ref="D17:I17" si="9">SUM(D14:D16)</f>
        <v>7106.7359999999999</v>
      </c>
      <c r="E17" s="20">
        <f t="shared" si="9"/>
        <v>34630.502399999998</v>
      </c>
      <c r="F17" s="20">
        <f t="shared" si="9"/>
        <v>1953.6192000000001</v>
      </c>
      <c r="G17" s="20">
        <f t="shared" si="9"/>
        <v>2593.44</v>
      </c>
      <c r="H17" s="20">
        <f t="shared" si="9"/>
        <v>0</v>
      </c>
      <c r="I17" s="20">
        <f t="shared" si="9"/>
        <v>5653.5024000000003</v>
      </c>
      <c r="J17" s="20">
        <f>SUM(J14:J16)</f>
        <v>65304.628799999991</v>
      </c>
    </row>
    <row r="18" spans="1:10" ht="15.75" thickBot="1" x14ac:dyDescent="0.3">
      <c r="C18" s="5"/>
      <c r="I18" s="5"/>
    </row>
    <row r="19" spans="1:10" ht="15.75" thickBot="1" x14ac:dyDescent="0.3">
      <c r="A19" s="36" t="s">
        <v>16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x14ac:dyDescent="0.25">
      <c r="A20" s="39" t="s">
        <v>1</v>
      </c>
      <c r="B20" s="39" t="s">
        <v>29</v>
      </c>
      <c r="C20" s="1" t="s">
        <v>3</v>
      </c>
      <c r="D20" s="1" t="s">
        <v>5</v>
      </c>
      <c r="E20" s="1" t="s">
        <v>5</v>
      </c>
      <c r="F20" s="39" t="s">
        <v>8</v>
      </c>
      <c r="G20" s="39" t="s">
        <v>9</v>
      </c>
      <c r="H20" s="1" t="s">
        <v>5</v>
      </c>
      <c r="I20" s="1" t="s">
        <v>12</v>
      </c>
      <c r="J20" s="1" t="s">
        <v>11</v>
      </c>
    </row>
    <row r="21" spans="1:10" ht="15.75" thickBot="1" x14ac:dyDescent="0.3">
      <c r="A21" s="40"/>
      <c r="B21" s="40"/>
      <c r="C21" s="2" t="s">
        <v>4</v>
      </c>
      <c r="D21" s="2" t="s">
        <v>6</v>
      </c>
      <c r="E21" s="2" t="s">
        <v>7</v>
      </c>
      <c r="F21" s="40"/>
      <c r="G21" s="40"/>
      <c r="H21" s="2" t="s">
        <v>10</v>
      </c>
      <c r="I21" s="2" t="s">
        <v>17</v>
      </c>
      <c r="J21" s="2" t="s">
        <v>14</v>
      </c>
    </row>
    <row r="22" spans="1:10" ht="15.75" thickBot="1" x14ac:dyDescent="0.3">
      <c r="A22" s="3" t="s">
        <v>18</v>
      </c>
      <c r="B22" s="4">
        <v>22</v>
      </c>
      <c r="C22" s="10">
        <v>9650.2800000000007</v>
      </c>
      <c r="D22" s="10">
        <v>6833.4</v>
      </c>
      <c r="E22" s="10">
        <v>33298.559999999998</v>
      </c>
      <c r="F22" s="10">
        <v>1549.32</v>
      </c>
      <c r="G22" s="10">
        <v>2593.44</v>
      </c>
      <c r="H22" s="10">
        <v>0</v>
      </c>
      <c r="I22" s="10">
        <v>5263.88</v>
      </c>
      <c r="J22" s="10">
        <f>SUM(C22:I22)</f>
        <v>59188.88</v>
      </c>
    </row>
    <row r="23" spans="1:10" x14ac:dyDescent="0.25">
      <c r="B23" s="19">
        <v>1.4999999999999999E-2</v>
      </c>
      <c r="C23" s="5">
        <f>C22*$B$23</f>
        <v>144.7542</v>
      </c>
      <c r="D23" s="5">
        <f t="shared" ref="D23:I23" si="10">D22*$B$23</f>
        <v>102.50099999999999</v>
      </c>
      <c r="E23" s="5">
        <f t="shared" si="10"/>
        <v>499.47839999999997</v>
      </c>
      <c r="F23" s="5">
        <f t="shared" si="10"/>
        <v>23.239799999999999</v>
      </c>
      <c r="G23" s="5">
        <v>0</v>
      </c>
      <c r="H23" s="5">
        <f t="shared" si="10"/>
        <v>0</v>
      </c>
      <c r="I23" s="5">
        <f t="shared" si="10"/>
        <v>78.958200000000005</v>
      </c>
      <c r="J23" s="5">
        <f>SUM(C23:I23)</f>
        <v>848.9316</v>
      </c>
    </row>
    <row r="24" spans="1:10" x14ac:dyDescent="0.25">
      <c r="B24" s="19">
        <v>2.5000000000000001E-2</v>
      </c>
      <c r="C24" s="5">
        <f>C22*$B$24</f>
        <v>241.25700000000003</v>
      </c>
      <c r="D24" s="5">
        <f t="shared" ref="D24:I24" si="11">D22*$B$24</f>
        <v>170.83500000000001</v>
      </c>
      <c r="E24" s="5">
        <f t="shared" si="11"/>
        <v>832.46399999999994</v>
      </c>
      <c r="F24" s="5">
        <f t="shared" si="11"/>
        <v>38.733000000000004</v>
      </c>
      <c r="G24" s="5">
        <v>0</v>
      </c>
      <c r="H24" s="5">
        <f t="shared" si="11"/>
        <v>0</v>
      </c>
      <c r="I24" s="5">
        <f t="shared" si="11"/>
        <v>131.59700000000001</v>
      </c>
      <c r="J24" s="5">
        <f>SUM(C24:I24)</f>
        <v>1414.886</v>
      </c>
    </row>
    <row r="25" spans="1:10" x14ac:dyDescent="0.25">
      <c r="B25" t="s">
        <v>48</v>
      </c>
      <c r="C25" s="20">
        <f>SUM(C22:C24)</f>
        <v>10036.2912</v>
      </c>
      <c r="D25" s="20">
        <f t="shared" ref="D25:J25" si="12">SUM(D22:D24)</f>
        <v>7106.7359999999999</v>
      </c>
      <c r="E25" s="20">
        <f t="shared" si="12"/>
        <v>34630.502399999998</v>
      </c>
      <c r="F25" s="20">
        <f t="shared" si="12"/>
        <v>1611.2927999999999</v>
      </c>
      <c r="G25" s="20">
        <f t="shared" si="12"/>
        <v>2593.44</v>
      </c>
      <c r="H25" s="20">
        <f t="shared" si="12"/>
        <v>0</v>
      </c>
      <c r="I25" s="20">
        <f t="shared" si="12"/>
        <v>5474.4351999999999</v>
      </c>
      <c r="J25" s="20">
        <f t="shared" si="12"/>
        <v>61452.6976</v>
      </c>
    </row>
    <row r="26" spans="1:10" ht="15.75" thickBot="1" x14ac:dyDescent="0.3"/>
    <row r="27" spans="1:10" ht="15.75" thickBot="1" x14ac:dyDescent="0.3">
      <c r="A27" s="36" t="s">
        <v>32</v>
      </c>
      <c r="B27" s="37"/>
      <c r="C27" s="37"/>
      <c r="D27" s="37"/>
      <c r="E27" s="37"/>
      <c r="F27" s="37"/>
      <c r="G27" s="37"/>
      <c r="H27" s="37"/>
      <c r="I27" s="37"/>
      <c r="J27" s="38"/>
    </row>
    <row r="28" spans="1:10" x14ac:dyDescent="0.25">
      <c r="A28" s="39" t="s">
        <v>1</v>
      </c>
      <c r="B28" s="39" t="s">
        <v>29</v>
      </c>
      <c r="C28" s="1" t="s">
        <v>3</v>
      </c>
      <c r="D28" s="1" t="s">
        <v>5</v>
      </c>
      <c r="E28" s="1" t="s">
        <v>5</v>
      </c>
      <c r="F28" s="39" t="s">
        <v>8</v>
      </c>
      <c r="G28" s="39" t="s">
        <v>9</v>
      </c>
      <c r="H28" s="1" t="s">
        <v>5</v>
      </c>
      <c r="I28" s="1" t="s">
        <v>12</v>
      </c>
      <c r="J28" s="1" t="s">
        <v>11</v>
      </c>
    </row>
    <row r="29" spans="1:10" ht="15.75" thickBot="1" x14ac:dyDescent="0.3">
      <c r="A29" s="40"/>
      <c r="B29" s="40"/>
      <c r="C29" s="2" t="s">
        <v>4</v>
      </c>
      <c r="D29" s="2" t="s">
        <v>6</v>
      </c>
      <c r="E29" s="2" t="s">
        <v>7</v>
      </c>
      <c r="F29" s="40"/>
      <c r="G29" s="40"/>
      <c r="H29" s="2" t="s">
        <v>10</v>
      </c>
      <c r="I29" s="2" t="s">
        <v>17</v>
      </c>
      <c r="J29" s="2" t="s">
        <v>14</v>
      </c>
    </row>
    <row r="30" spans="1:10" ht="15.75" thickBot="1" x14ac:dyDescent="0.3">
      <c r="A30" s="3" t="s">
        <v>18</v>
      </c>
      <c r="B30" s="4">
        <v>22</v>
      </c>
      <c r="C30" s="10">
        <v>9650.2800000000007</v>
      </c>
      <c r="D30" s="10">
        <v>6833.4</v>
      </c>
      <c r="E30" s="10">
        <v>29508.48</v>
      </c>
      <c r="F30" s="10">
        <v>1549.32</v>
      </c>
      <c r="G30" s="10">
        <v>2536.44</v>
      </c>
      <c r="H30" s="10">
        <v>0</v>
      </c>
      <c r="I30" s="10">
        <v>4773.08</v>
      </c>
      <c r="J30" s="10">
        <f>SUM(C30:I30)</f>
        <v>54851.000000000007</v>
      </c>
    </row>
    <row r="31" spans="1:10" x14ac:dyDescent="0.25">
      <c r="B31" s="19">
        <v>1.4999999999999999E-2</v>
      </c>
      <c r="C31" s="5">
        <f>C30*$B$31</f>
        <v>144.7542</v>
      </c>
      <c r="D31" s="5">
        <f t="shared" ref="D31:I31" si="13">D30*$B$31</f>
        <v>102.50099999999999</v>
      </c>
      <c r="E31" s="5">
        <f t="shared" si="13"/>
        <v>442.62719999999996</v>
      </c>
      <c r="F31" s="5">
        <f t="shared" si="13"/>
        <v>23.239799999999999</v>
      </c>
      <c r="G31" s="5">
        <v>0</v>
      </c>
      <c r="H31" s="5">
        <f t="shared" si="13"/>
        <v>0</v>
      </c>
      <c r="I31" s="5">
        <f t="shared" si="13"/>
        <v>71.596199999999996</v>
      </c>
      <c r="J31" s="5">
        <f>SUM(C31:I31)</f>
        <v>784.71839999999986</v>
      </c>
    </row>
    <row r="32" spans="1:10" x14ac:dyDescent="0.25">
      <c r="B32" s="19">
        <v>2.5000000000000001E-2</v>
      </c>
      <c r="C32" s="5">
        <f>C30*$B$32</f>
        <v>241.25700000000003</v>
      </c>
      <c r="D32" s="5">
        <f t="shared" ref="D32:I32" si="14">D30*$B$32</f>
        <v>170.83500000000001</v>
      </c>
      <c r="E32" s="5">
        <f t="shared" si="14"/>
        <v>737.71199999999999</v>
      </c>
      <c r="F32" s="5">
        <f t="shared" si="14"/>
        <v>38.733000000000004</v>
      </c>
      <c r="G32" s="5">
        <v>0</v>
      </c>
      <c r="H32" s="5">
        <f t="shared" si="14"/>
        <v>0</v>
      </c>
      <c r="I32" s="5">
        <f t="shared" si="14"/>
        <v>119.327</v>
      </c>
      <c r="J32" s="5">
        <f>SUM(C32:I32)</f>
        <v>1307.864</v>
      </c>
    </row>
    <row r="33" spans="1:11" x14ac:dyDescent="0.25">
      <c r="B33" s="22" t="s">
        <v>48</v>
      </c>
      <c r="C33" s="20">
        <f>SUM(C30:C32)</f>
        <v>10036.2912</v>
      </c>
      <c r="D33" s="20">
        <f t="shared" ref="D33:J33" si="15">SUM(D30:D32)</f>
        <v>7106.7359999999999</v>
      </c>
      <c r="E33" s="20">
        <f t="shared" si="15"/>
        <v>30688.819199999998</v>
      </c>
      <c r="F33" s="20">
        <f t="shared" si="15"/>
        <v>1611.2927999999999</v>
      </c>
      <c r="G33" s="20">
        <f t="shared" si="15"/>
        <v>2536.44</v>
      </c>
      <c r="H33" s="20">
        <f t="shared" si="15"/>
        <v>0</v>
      </c>
      <c r="I33" s="20">
        <f t="shared" si="15"/>
        <v>4964.0032000000001</v>
      </c>
      <c r="J33" s="20">
        <f t="shared" si="15"/>
        <v>56943.582400000007</v>
      </c>
    </row>
    <row r="35" spans="1:11" x14ac:dyDescent="0.25">
      <c r="A35" s="42" t="s">
        <v>19</v>
      </c>
      <c r="B35" s="42"/>
      <c r="C35" s="42"/>
      <c r="D35" s="42"/>
      <c r="E35" s="42"/>
      <c r="F35" s="42"/>
      <c r="G35" s="42"/>
      <c r="H35" s="42"/>
      <c r="I35" s="42"/>
      <c r="J35" s="42"/>
    </row>
    <row r="36" spans="1:11" x14ac:dyDescent="0.25">
      <c r="A36" s="43" t="s">
        <v>1</v>
      </c>
      <c r="B36" s="43" t="s">
        <v>29</v>
      </c>
      <c r="C36" s="1" t="s">
        <v>3</v>
      </c>
      <c r="D36" s="1" t="s">
        <v>5</v>
      </c>
      <c r="E36" s="1" t="s">
        <v>5</v>
      </c>
      <c r="F36" s="43" t="s">
        <v>8</v>
      </c>
      <c r="G36" s="43" t="s">
        <v>9</v>
      </c>
      <c r="H36" s="1" t="s">
        <v>5</v>
      </c>
      <c r="I36" s="1" t="s">
        <v>12</v>
      </c>
      <c r="J36" s="1" t="s">
        <v>11</v>
      </c>
      <c r="K36" s="5"/>
    </row>
    <row r="37" spans="1:11" ht="15.75" thickBot="1" x14ac:dyDescent="0.3">
      <c r="A37" s="40"/>
      <c r="B37" s="40"/>
      <c r="C37" s="2" t="s">
        <v>4</v>
      </c>
      <c r="D37" s="2" t="s">
        <v>6</v>
      </c>
      <c r="E37" s="2" t="s">
        <v>7</v>
      </c>
      <c r="F37" s="40"/>
      <c r="G37" s="40"/>
      <c r="H37" s="2" t="s">
        <v>10</v>
      </c>
      <c r="I37" s="2" t="s">
        <v>17</v>
      </c>
      <c r="J37" s="2" t="s">
        <v>14</v>
      </c>
    </row>
    <row r="38" spans="1:11" ht="15.75" thickBot="1" x14ac:dyDescent="0.3">
      <c r="A38" s="3" t="s">
        <v>18</v>
      </c>
      <c r="B38" s="4">
        <v>22</v>
      </c>
      <c r="C38" s="10">
        <v>9650.2800000000007</v>
      </c>
      <c r="D38" s="10">
        <v>6833.4</v>
      </c>
      <c r="E38" s="10">
        <v>24906.240000000002</v>
      </c>
      <c r="F38" s="10">
        <v>1549.32</v>
      </c>
      <c r="G38" s="10">
        <v>1919.4</v>
      </c>
      <c r="H38" s="10">
        <v>0</v>
      </c>
      <c r="I38" s="10">
        <v>4802.08</v>
      </c>
      <c r="J38" s="10">
        <f>SUM(C38:I38)</f>
        <v>49660.72</v>
      </c>
    </row>
    <row r="39" spans="1:11" x14ac:dyDescent="0.25">
      <c r="A39" s="7"/>
      <c r="B39" s="19">
        <v>1.4999999999999999E-2</v>
      </c>
      <c r="C39" s="5">
        <f>C38*$B$39</f>
        <v>144.7542</v>
      </c>
      <c r="D39" s="5">
        <f t="shared" ref="D39:I39" si="16">D38*$B$39</f>
        <v>102.50099999999999</v>
      </c>
      <c r="E39" s="5">
        <f t="shared" si="16"/>
        <v>373.59360000000004</v>
      </c>
      <c r="F39" s="5">
        <f t="shared" si="16"/>
        <v>23.239799999999999</v>
      </c>
      <c r="G39" s="5">
        <v>0</v>
      </c>
      <c r="H39" s="5">
        <f t="shared" si="16"/>
        <v>0</v>
      </c>
      <c r="I39" s="5">
        <f t="shared" si="16"/>
        <v>72.031199999999998</v>
      </c>
      <c r="J39" s="5">
        <f>SUM(C39:I39)</f>
        <v>716.11979999999994</v>
      </c>
    </row>
    <row r="40" spans="1:11" x14ac:dyDescent="0.25">
      <c r="A40" s="7"/>
      <c r="B40" s="19">
        <v>2.5000000000000001E-2</v>
      </c>
      <c r="C40" s="5">
        <f>C38*$B$40</f>
        <v>241.25700000000003</v>
      </c>
      <c r="D40" s="5">
        <f t="shared" ref="D40:I40" si="17">D38*$B$40</f>
        <v>170.83500000000001</v>
      </c>
      <c r="E40" s="5">
        <f t="shared" si="17"/>
        <v>622.65600000000006</v>
      </c>
      <c r="F40" s="5">
        <f t="shared" si="17"/>
        <v>38.733000000000004</v>
      </c>
      <c r="G40" s="5">
        <v>0</v>
      </c>
      <c r="H40" s="5">
        <f t="shared" si="17"/>
        <v>0</v>
      </c>
      <c r="I40" s="5">
        <f t="shared" si="17"/>
        <v>120.05200000000001</v>
      </c>
      <c r="J40" s="5">
        <f>SUM(C40:I40)</f>
        <v>1193.5329999999999</v>
      </c>
    </row>
    <row r="41" spans="1:11" x14ac:dyDescent="0.25">
      <c r="B41" s="22" t="s">
        <v>48</v>
      </c>
      <c r="C41" s="20">
        <f>SUM(C38:C40)</f>
        <v>10036.2912</v>
      </c>
      <c r="D41" s="20">
        <f t="shared" ref="D41:I41" si="18">SUM(D38:D40)</f>
        <v>7106.7359999999999</v>
      </c>
      <c r="E41" s="20">
        <f t="shared" si="18"/>
        <v>25902.489600000001</v>
      </c>
      <c r="F41" s="20">
        <f t="shared" si="18"/>
        <v>1611.2927999999999</v>
      </c>
      <c r="G41" s="20">
        <f t="shared" si="18"/>
        <v>1919.4</v>
      </c>
      <c r="H41" s="20">
        <f t="shared" si="18"/>
        <v>0</v>
      </c>
      <c r="I41" s="20">
        <f t="shared" si="18"/>
        <v>4994.1632</v>
      </c>
      <c r="J41" s="20">
        <f>SUM(J38:J40)</f>
        <v>51570.372800000005</v>
      </c>
    </row>
    <row r="42" spans="1:11" ht="15.75" thickBot="1" x14ac:dyDescent="0.3"/>
    <row r="43" spans="1:11" ht="15.75" thickBot="1" x14ac:dyDescent="0.3">
      <c r="A43" s="36" t="s">
        <v>20</v>
      </c>
      <c r="B43" s="37"/>
      <c r="C43" s="37"/>
      <c r="D43" s="37"/>
      <c r="E43" s="37"/>
      <c r="F43" s="37"/>
      <c r="G43" s="37"/>
      <c r="H43" s="37"/>
      <c r="I43" s="37"/>
      <c r="J43" s="38"/>
    </row>
    <row r="44" spans="1:11" x14ac:dyDescent="0.25">
      <c r="A44" s="39" t="s">
        <v>1</v>
      </c>
      <c r="B44" s="39" t="s">
        <v>29</v>
      </c>
      <c r="C44" s="1"/>
      <c r="D44" s="1" t="s">
        <v>5</v>
      </c>
      <c r="E44" s="1" t="s">
        <v>5</v>
      </c>
      <c r="F44" s="39" t="s">
        <v>8</v>
      </c>
      <c r="G44" s="39" t="s">
        <v>9</v>
      </c>
      <c r="H44" s="1" t="s">
        <v>5</v>
      </c>
      <c r="I44" s="1" t="s">
        <v>12</v>
      </c>
      <c r="J44" s="1" t="s">
        <v>11</v>
      </c>
    </row>
    <row r="45" spans="1:11" ht="15.75" thickBot="1" x14ac:dyDescent="0.3">
      <c r="A45" s="40"/>
      <c r="B45" s="40"/>
      <c r="C45" s="2" t="s">
        <v>4</v>
      </c>
      <c r="D45" s="2" t="s">
        <v>6</v>
      </c>
      <c r="E45" s="2" t="s">
        <v>7</v>
      </c>
      <c r="F45" s="40"/>
      <c r="G45" s="40"/>
      <c r="H45" s="2" t="s">
        <v>10</v>
      </c>
      <c r="I45" s="2" t="s">
        <v>17</v>
      </c>
      <c r="J45" s="2" t="s">
        <v>14</v>
      </c>
    </row>
    <row r="46" spans="1:11" ht="15.75" thickBot="1" x14ac:dyDescent="0.3">
      <c r="A46" s="3" t="s">
        <v>18</v>
      </c>
      <c r="B46" s="4">
        <v>21</v>
      </c>
      <c r="C46" s="10">
        <v>9650.2800000000007</v>
      </c>
      <c r="D46" s="10">
        <v>6344.4000000000005</v>
      </c>
      <c r="E46" s="10">
        <v>21928.32</v>
      </c>
      <c r="F46" s="10">
        <v>1549.32</v>
      </c>
      <c r="G46" s="10">
        <v>1919.4</v>
      </c>
      <c r="H46" s="10">
        <v>0</v>
      </c>
      <c r="I46" s="10">
        <v>4934.4799999999996</v>
      </c>
      <c r="J46" s="10">
        <f>SUM(C46:I46)</f>
        <v>46326.2</v>
      </c>
    </row>
    <row r="47" spans="1:11" x14ac:dyDescent="0.25">
      <c r="A47" s="7"/>
      <c r="B47" s="19">
        <v>1.4999999999999999E-2</v>
      </c>
      <c r="C47" s="5">
        <f>C46*$B$47</f>
        <v>144.7542</v>
      </c>
      <c r="D47" s="5">
        <f t="shared" ref="D47:I47" si="19">D46*$B$47</f>
        <v>95.166000000000011</v>
      </c>
      <c r="E47" s="5">
        <f t="shared" si="19"/>
        <v>328.9248</v>
      </c>
      <c r="F47" s="5">
        <f t="shared" si="19"/>
        <v>23.239799999999999</v>
      </c>
      <c r="G47" s="5">
        <v>0</v>
      </c>
      <c r="H47" s="5">
        <f t="shared" si="19"/>
        <v>0</v>
      </c>
      <c r="I47" s="5">
        <f t="shared" si="19"/>
        <v>74.017199999999988</v>
      </c>
      <c r="J47" s="5">
        <f>SUM(C47:I47)</f>
        <v>666.10199999999998</v>
      </c>
    </row>
    <row r="48" spans="1:11" x14ac:dyDescent="0.25">
      <c r="A48" s="7"/>
      <c r="B48" s="19">
        <v>2.5000000000000001E-2</v>
      </c>
      <c r="C48" s="5">
        <f>C46*$B$48</f>
        <v>241.25700000000003</v>
      </c>
      <c r="D48" s="5">
        <f t="shared" ref="D48:I48" si="20">D46*$B$48</f>
        <v>158.61000000000001</v>
      </c>
      <c r="E48" s="5">
        <f t="shared" si="20"/>
        <v>548.20799999999997</v>
      </c>
      <c r="F48" s="5">
        <f t="shared" si="20"/>
        <v>38.733000000000004</v>
      </c>
      <c r="G48" s="5">
        <v>0</v>
      </c>
      <c r="H48" s="5">
        <f t="shared" si="20"/>
        <v>0</v>
      </c>
      <c r="I48" s="5">
        <f t="shared" si="20"/>
        <v>123.36199999999999</v>
      </c>
      <c r="J48" s="5">
        <f>SUM(C48:I48)</f>
        <v>1110.17</v>
      </c>
    </row>
    <row r="49" spans="1:11" x14ac:dyDescent="0.25">
      <c r="B49" s="26" t="s">
        <v>48</v>
      </c>
      <c r="C49" s="28">
        <f>SUM(C46:C48)</f>
        <v>10036.2912</v>
      </c>
      <c r="D49" s="28">
        <f t="shared" ref="D49:J49" si="21">SUM(D46:D48)</f>
        <v>6598.1760000000004</v>
      </c>
      <c r="E49" s="28">
        <f t="shared" si="21"/>
        <v>22805.452799999999</v>
      </c>
      <c r="F49" s="28">
        <f t="shared" si="21"/>
        <v>1611.2927999999999</v>
      </c>
      <c r="G49" s="28">
        <f t="shared" si="21"/>
        <v>1919.4</v>
      </c>
      <c r="H49" s="28">
        <f t="shared" si="21"/>
        <v>0</v>
      </c>
      <c r="I49" s="28">
        <f t="shared" si="21"/>
        <v>5131.8591999999999</v>
      </c>
      <c r="J49" s="28">
        <f t="shared" si="21"/>
        <v>48102.471999999994</v>
      </c>
      <c r="K49" s="5"/>
    </row>
    <row r="51" spans="1:11" ht="15.75" thickBot="1" x14ac:dyDescent="0.3"/>
    <row r="52" spans="1:11" ht="15.75" thickBot="1" x14ac:dyDescent="0.3">
      <c r="A52" s="36" t="s">
        <v>51</v>
      </c>
      <c r="B52" s="37"/>
      <c r="C52" s="37"/>
      <c r="D52" s="37"/>
      <c r="E52" s="37"/>
      <c r="F52" s="37"/>
      <c r="G52" s="37"/>
      <c r="H52" s="37"/>
      <c r="I52" s="37"/>
      <c r="J52" s="38"/>
    </row>
    <row r="53" spans="1:11" x14ac:dyDescent="0.25">
      <c r="A53" s="39" t="s">
        <v>1</v>
      </c>
      <c r="B53" s="39" t="s">
        <v>2</v>
      </c>
      <c r="C53" s="1" t="s">
        <v>3</v>
      </c>
      <c r="D53" s="1" t="s">
        <v>5</v>
      </c>
      <c r="E53" s="1" t="s">
        <v>5</v>
      </c>
      <c r="F53" s="39" t="s">
        <v>8</v>
      </c>
      <c r="G53" s="39" t="s">
        <v>9</v>
      </c>
      <c r="H53" s="1" t="s">
        <v>5</v>
      </c>
      <c r="I53" s="1" t="s">
        <v>12</v>
      </c>
      <c r="J53" s="1" t="s">
        <v>11</v>
      </c>
      <c r="K53" s="5"/>
    </row>
    <row r="54" spans="1:11" ht="15.75" thickBot="1" x14ac:dyDescent="0.3">
      <c r="A54" s="40"/>
      <c r="B54" s="40"/>
      <c r="C54" s="2" t="s">
        <v>4</v>
      </c>
      <c r="D54" s="2" t="s">
        <v>6</v>
      </c>
      <c r="E54" s="2" t="s">
        <v>7</v>
      </c>
      <c r="F54" s="40"/>
      <c r="G54" s="40"/>
      <c r="H54" s="2" t="s">
        <v>10</v>
      </c>
      <c r="I54" s="2" t="s">
        <v>17</v>
      </c>
      <c r="J54" s="2" t="s">
        <v>14</v>
      </c>
      <c r="K54" s="5"/>
    </row>
    <row r="55" spans="1:11" ht="15.75" thickBot="1" x14ac:dyDescent="0.3">
      <c r="A55" s="3" t="s">
        <v>18</v>
      </c>
      <c r="B55" s="4">
        <v>20</v>
      </c>
      <c r="C55" s="10">
        <v>9650.2800000000007</v>
      </c>
      <c r="D55" s="10">
        <v>5893.32</v>
      </c>
      <c r="E55" s="10">
        <v>17596.8</v>
      </c>
      <c r="F55" s="10">
        <v>1549.32</v>
      </c>
      <c r="G55" s="10">
        <v>1425</v>
      </c>
      <c r="H55" s="10">
        <v>0</v>
      </c>
      <c r="I55" s="10">
        <v>5305.06</v>
      </c>
      <c r="J55" s="10">
        <f>SUM(C55:I55)</f>
        <v>41419.78</v>
      </c>
      <c r="K55" s="5"/>
    </row>
    <row r="56" spans="1:11" x14ac:dyDescent="0.25">
      <c r="A56" s="7"/>
      <c r="B56" s="19">
        <v>1.4999999999999999E-2</v>
      </c>
      <c r="C56" s="5">
        <f>C55*$B$56</f>
        <v>144.7542</v>
      </c>
      <c r="D56" s="5">
        <f t="shared" ref="D56:I56" si="22">D55*$B$56</f>
        <v>88.399799999999999</v>
      </c>
      <c r="E56" s="5">
        <f t="shared" si="22"/>
        <v>263.952</v>
      </c>
      <c r="F56" s="5">
        <f t="shared" si="22"/>
        <v>23.239799999999999</v>
      </c>
      <c r="G56" s="5">
        <v>0</v>
      </c>
      <c r="H56" s="5">
        <f t="shared" si="22"/>
        <v>0</v>
      </c>
      <c r="I56" s="5">
        <f t="shared" si="22"/>
        <v>79.575900000000004</v>
      </c>
      <c r="J56" s="5">
        <f>SUM(C56:I56)</f>
        <v>599.92169999999999</v>
      </c>
      <c r="K56" s="5"/>
    </row>
    <row r="57" spans="1:11" x14ac:dyDescent="0.25">
      <c r="A57" s="7"/>
      <c r="B57" s="19">
        <v>2.5000000000000001E-2</v>
      </c>
      <c r="C57" s="5">
        <f>C55*$B$57</f>
        <v>241.25700000000003</v>
      </c>
      <c r="D57" s="5">
        <f t="shared" ref="D57:I57" si="23">D55*$B$57</f>
        <v>147.333</v>
      </c>
      <c r="E57" s="5">
        <f t="shared" si="23"/>
        <v>439.92</v>
      </c>
      <c r="F57" s="5">
        <f t="shared" si="23"/>
        <v>38.733000000000004</v>
      </c>
      <c r="G57" s="5">
        <v>0</v>
      </c>
      <c r="H57" s="5">
        <f t="shared" si="23"/>
        <v>0</v>
      </c>
      <c r="I57" s="5">
        <f t="shared" si="23"/>
        <v>132.62650000000002</v>
      </c>
      <c r="J57" s="5">
        <f>SUM(C57:I57)</f>
        <v>999.86950000000002</v>
      </c>
      <c r="K57" s="5"/>
    </row>
    <row r="58" spans="1:11" x14ac:dyDescent="0.25">
      <c r="B58" s="26" t="s">
        <v>48</v>
      </c>
      <c r="C58" s="28">
        <f>SUM(C55:C57)</f>
        <v>10036.2912</v>
      </c>
      <c r="D58" s="28">
        <f t="shared" ref="D58:J58" si="24">SUM(D55:D57)</f>
        <v>6129.0527999999995</v>
      </c>
      <c r="E58" s="28">
        <f t="shared" si="24"/>
        <v>18300.671999999999</v>
      </c>
      <c r="F58" s="28">
        <f t="shared" si="24"/>
        <v>1611.2927999999999</v>
      </c>
      <c r="G58" s="28">
        <f t="shared" si="24"/>
        <v>1425</v>
      </c>
      <c r="H58" s="28">
        <f t="shared" si="24"/>
        <v>0</v>
      </c>
      <c r="I58" s="28">
        <f t="shared" si="24"/>
        <v>5517.2624000000005</v>
      </c>
      <c r="J58" s="28">
        <f t="shared" si="24"/>
        <v>43019.571199999998</v>
      </c>
    </row>
    <row r="59" spans="1:11" ht="15.75" thickBot="1" x14ac:dyDescent="0.3"/>
    <row r="60" spans="1:11" ht="15.75" thickBot="1" x14ac:dyDescent="0.3">
      <c r="A60" s="36" t="s">
        <v>22</v>
      </c>
      <c r="B60" s="37"/>
      <c r="C60" s="37"/>
      <c r="D60" s="37"/>
      <c r="E60" s="37"/>
      <c r="F60" s="37"/>
      <c r="G60" s="37"/>
      <c r="H60" s="37"/>
      <c r="I60" s="37"/>
      <c r="J60" s="41"/>
    </row>
    <row r="61" spans="1:11" x14ac:dyDescent="0.25">
      <c r="A61" s="39" t="s">
        <v>1</v>
      </c>
      <c r="B61" s="39" t="s">
        <v>2</v>
      </c>
      <c r="C61" s="1" t="s">
        <v>3</v>
      </c>
      <c r="D61" s="1" t="s">
        <v>5</v>
      </c>
      <c r="E61" s="1" t="s">
        <v>5</v>
      </c>
      <c r="F61" s="39" t="s">
        <v>8</v>
      </c>
      <c r="G61" s="39" t="s">
        <v>9</v>
      </c>
      <c r="H61" s="1" t="s">
        <v>5</v>
      </c>
      <c r="I61" s="1" t="s">
        <v>12</v>
      </c>
      <c r="J61" s="1" t="s">
        <v>11</v>
      </c>
    </row>
    <row r="62" spans="1:11" ht="15.75" thickBot="1" x14ac:dyDescent="0.3">
      <c r="A62" s="40"/>
      <c r="B62" s="40"/>
      <c r="C62" s="2" t="s">
        <v>4</v>
      </c>
      <c r="D62" s="2" t="s">
        <v>6</v>
      </c>
      <c r="E62" s="2" t="s">
        <v>7</v>
      </c>
      <c r="F62" s="40"/>
      <c r="G62" s="40"/>
      <c r="H62" s="2" t="s">
        <v>10</v>
      </c>
      <c r="I62" s="2" t="s">
        <v>17</v>
      </c>
      <c r="J62" s="2" t="s">
        <v>14</v>
      </c>
    </row>
    <row r="63" spans="1:11" ht="15.75" thickBot="1" x14ac:dyDescent="0.3">
      <c r="A63" s="3" t="s">
        <v>30</v>
      </c>
      <c r="B63" s="4">
        <v>18</v>
      </c>
      <c r="C63" s="10">
        <v>8031.5999999999995</v>
      </c>
      <c r="D63" s="10">
        <v>5291.64</v>
      </c>
      <c r="E63" s="10">
        <v>17596.8</v>
      </c>
      <c r="F63" s="10">
        <v>1276.68</v>
      </c>
      <c r="G63" s="10">
        <v>1425</v>
      </c>
      <c r="H63" s="10">
        <v>2493</v>
      </c>
      <c r="I63" s="10">
        <v>5305.06</v>
      </c>
      <c r="J63" s="10">
        <f>SUM(C63:I63)</f>
        <v>41419.78</v>
      </c>
    </row>
    <row r="64" spans="1:11" x14ac:dyDescent="0.25">
      <c r="A64" s="7"/>
      <c r="B64" s="19">
        <v>1.4999999999999999E-2</v>
      </c>
      <c r="C64" s="5">
        <f>C63*$B$64</f>
        <v>120.47399999999999</v>
      </c>
      <c r="D64" s="5">
        <f t="shared" ref="D64:I64" si="25">D63*$B$64</f>
        <v>79.374600000000001</v>
      </c>
      <c r="E64" s="5">
        <f t="shared" si="25"/>
        <v>263.952</v>
      </c>
      <c r="F64" s="5">
        <f t="shared" si="25"/>
        <v>19.150200000000002</v>
      </c>
      <c r="G64" s="5">
        <v>0</v>
      </c>
      <c r="H64" s="5">
        <f t="shared" si="25"/>
        <v>37.394999999999996</v>
      </c>
      <c r="I64" s="5">
        <f t="shared" si="25"/>
        <v>79.575900000000004</v>
      </c>
      <c r="J64" s="5">
        <f>SUM(C64:I64)</f>
        <v>599.92169999999999</v>
      </c>
    </row>
    <row r="65" spans="1:11" x14ac:dyDescent="0.25">
      <c r="A65" s="7"/>
      <c r="B65" s="19">
        <v>2.5000000000000001E-2</v>
      </c>
      <c r="C65" s="5">
        <f>C63*$B$65</f>
        <v>200.79</v>
      </c>
      <c r="D65" s="5">
        <f t="shared" ref="D65:I65" si="26">D63*$B$65</f>
        <v>132.29100000000003</v>
      </c>
      <c r="E65" s="5">
        <f t="shared" si="26"/>
        <v>439.92</v>
      </c>
      <c r="F65" s="5">
        <f t="shared" si="26"/>
        <v>31.917000000000002</v>
      </c>
      <c r="G65" s="5">
        <v>0</v>
      </c>
      <c r="H65" s="5">
        <f t="shared" si="26"/>
        <v>62.325000000000003</v>
      </c>
      <c r="I65" s="5">
        <f t="shared" si="26"/>
        <v>132.62650000000002</v>
      </c>
      <c r="J65" s="5">
        <f>SUM(C65:I65)</f>
        <v>999.86950000000002</v>
      </c>
    </row>
    <row r="66" spans="1:11" x14ac:dyDescent="0.25">
      <c r="A66" s="7"/>
      <c r="B66" s="26" t="s">
        <v>48</v>
      </c>
      <c r="C66" s="31">
        <f>SUM(C63:C65)</f>
        <v>8352.8639999999996</v>
      </c>
      <c r="D66" s="31">
        <f t="shared" ref="D66:I66" si="27">SUM(D63:D65)</f>
        <v>5503.3056000000006</v>
      </c>
      <c r="E66" s="31">
        <f t="shared" si="27"/>
        <v>18300.671999999999</v>
      </c>
      <c r="F66" s="31">
        <f t="shared" si="27"/>
        <v>1327.7472</v>
      </c>
      <c r="G66" s="31">
        <f t="shared" si="27"/>
        <v>1425</v>
      </c>
      <c r="H66" s="31">
        <f t="shared" si="27"/>
        <v>2592.7199999999998</v>
      </c>
      <c r="I66" s="31">
        <f t="shared" si="27"/>
        <v>5517.2624000000005</v>
      </c>
      <c r="J66" s="31">
        <f>SUM(J63:J65)</f>
        <v>43019.571199999998</v>
      </c>
    </row>
    <row r="67" spans="1:11" ht="15.75" thickBot="1" x14ac:dyDescent="0.3"/>
    <row r="68" spans="1:11" ht="15.75" thickBot="1" x14ac:dyDescent="0.3">
      <c r="A68" s="36" t="s">
        <v>44</v>
      </c>
      <c r="B68" s="37"/>
      <c r="C68" s="37"/>
      <c r="D68" s="37"/>
      <c r="E68" s="37"/>
      <c r="F68" s="37"/>
      <c r="G68" s="37"/>
      <c r="H68" s="37"/>
      <c r="I68" s="37"/>
      <c r="J68" s="41"/>
    </row>
    <row r="69" spans="1:11" x14ac:dyDescent="0.25">
      <c r="A69" s="39" t="s">
        <v>1</v>
      </c>
      <c r="B69" s="39" t="s">
        <v>2</v>
      </c>
      <c r="C69" s="1" t="s">
        <v>3</v>
      </c>
      <c r="D69" s="1" t="s">
        <v>5</v>
      </c>
      <c r="E69" s="1" t="s">
        <v>5</v>
      </c>
      <c r="F69" s="39" t="s">
        <v>8</v>
      </c>
      <c r="G69" s="39" t="s">
        <v>9</v>
      </c>
      <c r="H69" s="1" t="s">
        <v>5</v>
      </c>
      <c r="I69" s="1" t="s">
        <v>12</v>
      </c>
      <c r="J69" s="1" t="s">
        <v>11</v>
      </c>
    </row>
    <row r="70" spans="1:11" ht="15.75" thickBot="1" x14ac:dyDescent="0.3">
      <c r="A70" s="40"/>
      <c r="B70" s="40"/>
      <c r="C70" s="2" t="s">
        <v>4</v>
      </c>
      <c r="D70" s="2" t="s">
        <v>6</v>
      </c>
      <c r="E70" s="2" t="s">
        <v>7</v>
      </c>
      <c r="F70" s="40"/>
      <c r="G70" s="40"/>
      <c r="H70" s="2" t="s">
        <v>10</v>
      </c>
      <c r="I70" s="2" t="s">
        <v>17</v>
      </c>
      <c r="J70" s="2" t="s">
        <v>14</v>
      </c>
    </row>
    <row r="71" spans="1:11" ht="15.75" thickBot="1" x14ac:dyDescent="0.3">
      <c r="A71" s="3" t="s">
        <v>15</v>
      </c>
      <c r="B71" s="4">
        <v>28</v>
      </c>
      <c r="C71" s="10">
        <v>14864.16</v>
      </c>
      <c r="D71" s="10">
        <v>11156.52</v>
      </c>
      <c r="E71" s="10">
        <v>23281.919999999998</v>
      </c>
      <c r="F71" s="10">
        <v>2332.44</v>
      </c>
      <c r="G71" s="10">
        <v>3192</v>
      </c>
      <c r="H71" s="10">
        <v>0</v>
      </c>
      <c r="I71" s="10">
        <v>7268.48</v>
      </c>
      <c r="J71" s="10">
        <f>SUM(C71:I71)</f>
        <v>62095.520000000004</v>
      </c>
    </row>
    <row r="72" spans="1:11" x14ac:dyDescent="0.25">
      <c r="A72" s="7"/>
      <c r="B72" s="19">
        <v>1.4999999999999999E-2</v>
      </c>
      <c r="C72" s="5">
        <f>C71*$B$72</f>
        <v>222.9624</v>
      </c>
      <c r="D72" s="5">
        <f t="shared" ref="D72:I72" si="28">D71*$B$72</f>
        <v>167.34780000000001</v>
      </c>
      <c r="E72" s="5">
        <f t="shared" si="28"/>
        <v>349.22879999999998</v>
      </c>
      <c r="F72" s="5">
        <f t="shared" si="28"/>
        <v>34.986600000000003</v>
      </c>
      <c r="G72" s="5"/>
      <c r="H72" s="5">
        <f t="shared" si="28"/>
        <v>0</v>
      </c>
      <c r="I72" s="5">
        <f t="shared" si="28"/>
        <v>109.02719999999999</v>
      </c>
      <c r="J72" s="5">
        <f>SUM(C72:I72)</f>
        <v>883.55279999999993</v>
      </c>
    </row>
    <row r="73" spans="1:11" x14ac:dyDescent="0.25">
      <c r="A73" s="7"/>
      <c r="B73" s="19">
        <v>2.5000000000000001E-2</v>
      </c>
      <c r="C73" s="5">
        <f>C71*$B$73</f>
        <v>371.60400000000004</v>
      </c>
      <c r="D73" s="5">
        <f t="shared" ref="D73:I73" si="29">D71*$B$73</f>
        <v>278.91300000000001</v>
      </c>
      <c r="E73" s="5">
        <f t="shared" si="29"/>
        <v>582.048</v>
      </c>
      <c r="F73" s="5">
        <f t="shared" si="29"/>
        <v>58.311000000000007</v>
      </c>
      <c r="G73" s="5"/>
      <c r="H73" s="5">
        <f t="shared" si="29"/>
        <v>0</v>
      </c>
      <c r="I73" s="5">
        <f t="shared" si="29"/>
        <v>181.71199999999999</v>
      </c>
      <c r="J73" s="5">
        <f>SUM(C73:I73)</f>
        <v>1472.588</v>
      </c>
    </row>
    <row r="74" spans="1:11" x14ac:dyDescent="0.25">
      <c r="B74" s="26" t="s">
        <v>48</v>
      </c>
      <c r="C74" s="28">
        <f>SUM(C71:C73)</f>
        <v>15458.7264</v>
      </c>
      <c r="D74" s="28">
        <f t="shared" ref="D74:J74" si="30">SUM(D71:D73)</f>
        <v>11602.7808</v>
      </c>
      <c r="E74" s="28">
        <f t="shared" si="30"/>
        <v>24213.196799999998</v>
      </c>
      <c r="F74" s="28">
        <f t="shared" si="30"/>
        <v>2425.7376000000004</v>
      </c>
      <c r="G74" s="28">
        <f t="shared" si="30"/>
        <v>3192</v>
      </c>
      <c r="H74" s="28">
        <f t="shared" si="30"/>
        <v>0</v>
      </c>
      <c r="I74" s="28">
        <f t="shared" si="30"/>
        <v>7559.2191999999995</v>
      </c>
      <c r="J74" s="28">
        <f t="shared" si="30"/>
        <v>64451.660800000005</v>
      </c>
      <c r="K74" s="5"/>
    </row>
    <row r="75" spans="1:11" ht="15.75" thickBot="1" x14ac:dyDescent="0.3">
      <c r="A75" s="17"/>
      <c r="B75" s="18"/>
      <c r="C75" s="16"/>
      <c r="D75" s="16"/>
      <c r="E75" s="16"/>
      <c r="F75" s="16"/>
      <c r="G75" s="16"/>
      <c r="H75" s="16"/>
      <c r="I75" s="16"/>
      <c r="J75" s="16"/>
    </row>
    <row r="76" spans="1:11" ht="15.75" thickBot="1" x14ac:dyDescent="0.3">
      <c r="A76" s="44" t="s">
        <v>43</v>
      </c>
      <c r="B76" s="45"/>
      <c r="C76" s="45"/>
      <c r="D76" s="45"/>
      <c r="E76" s="45"/>
      <c r="F76" s="45"/>
      <c r="G76" s="45"/>
      <c r="H76" s="45"/>
      <c r="I76" s="45"/>
      <c r="J76" s="46"/>
    </row>
    <row r="77" spans="1:11" ht="15.75" thickBot="1" x14ac:dyDescent="0.3">
      <c r="A77" s="17"/>
      <c r="B77" s="18"/>
      <c r="C77" s="16"/>
      <c r="D77" s="16"/>
      <c r="E77" s="16"/>
      <c r="F77" s="16"/>
      <c r="G77" s="16"/>
      <c r="H77" s="16"/>
      <c r="I77" s="16"/>
      <c r="J77" s="16"/>
    </row>
    <row r="78" spans="1:11" ht="15.75" thickBot="1" x14ac:dyDescent="0.3">
      <c r="A78" s="36" t="s">
        <v>35</v>
      </c>
      <c r="B78" s="37"/>
      <c r="C78" s="37"/>
      <c r="D78" s="37"/>
      <c r="E78" s="37"/>
      <c r="F78" s="37"/>
      <c r="G78" s="37"/>
      <c r="H78" s="37"/>
      <c r="I78" s="37"/>
      <c r="J78" s="41"/>
    </row>
    <row r="79" spans="1:11" x14ac:dyDescent="0.25">
      <c r="A79" s="39" t="s">
        <v>1</v>
      </c>
      <c r="B79" s="39" t="s">
        <v>2</v>
      </c>
      <c r="C79" s="1" t="s">
        <v>3</v>
      </c>
      <c r="D79" s="1" t="s">
        <v>5</v>
      </c>
      <c r="E79" s="1" t="s">
        <v>5</v>
      </c>
      <c r="F79" s="39" t="s">
        <v>8</v>
      </c>
      <c r="G79" s="39" t="s">
        <v>9</v>
      </c>
      <c r="H79" s="1" t="s">
        <v>5</v>
      </c>
      <c r="I79" s="1" t="s">
        <v>12</v>
      </c>
      <c r="J79" s="1" t="s">
        <v>11</v>
      </c>
    </row>
    <row r="80" spans="1:11" ht="15.75" thickBot="1" x14ac:dyDescent="0.3">
      <c r="A80" s="40"/>
      <c r="B80" s="40"/>
      <c r="C80" s="2" t="s">
        <v>4</v>
      </c>
      <c r="D80" s="2" t="s">
        <v>6</v>
      </c>
      <c r="E80" s="2" t="s">
        <v>7</v>
      </c>
      <c r="F80" s="40"/>
      <c r="G80" s="40"/>
      <c r="H80" s="2" t="s">
        <v>10</v>
      </c>
      <c r="I80" s="2" t="s">
        <v>17</v>
      </c>
      <c r="J80" s="2" t="s">
        <v>14</v>
      </c>
    </row>
    <row r="81" spans="1:10" ht="15.75" thickBot="1" x14ac:dyDescent="0.3">
      <c r="A81" s="3" t="s">
        <v>50</v>
      </c>
      <c r="B81" s="4">
        <v>22</v>
      </c>
      <c r="C81" s="10">
        <v>12852.72</v>
      </c>
      <c r="D81" s="10">
        <v>6833.4</v>
      </c>
      <c r="E81" s="10">
        <v>11640.96</v>
      </c>
      <c r="F81" s="10">
        <v>1878.48</v>
      </c>
      <c r="G81" s="10">
        <v>4389</v>
      </c>
      <c r="H81" s="10">
        <v>0</v>
      </c>
      <c r="I81" s="10">
        <v>4641.3599999999997</v>
      </c>
      <c r="J81" s="10">
        <f>SUM(C81:I81)</f>
        <v>42235.92</v>
      </c>
    </row>
    <row r="82" spans="1:10" x14ac:dyDescent="0.25">
      <c r="A82" s="7"/>
      <c r="B82" s="19">
        <v>1.4999999999999999E-2</v>
      </c>
      <c r="C82" s="5">
        <f>C81*$B$82</f>
        <v>192.79079999999999</v>
      </c>
      <c r="D82" s="5">
        <f t="shared" ref="D82:I82" si="31">D81*$B$82</f>
        <v>102.50099999999999</v>
      </c>
      <c r="E82" s="5">
        <f t="shared" si="31"/>
        <v>174.61439999999999</v>
      </c>
      <c r="F82" s="5">
        <f t="shared" si="31"/>
        <v>28.177199999999999</v>
      </c>
      <c r="G82" s="5"/>
      <c r="H82" s="5">
        <f t="shared" si="31"/>
        <v>0</v>
      </c>
      <c r="I82" s="5">
        <f t="shared" si="31"/>
        <v>69.620399999999989</v>
      </c>
      <c r="J82" s="5">
        <f>SUM(C82:I82)</f>
        <v>567.7038</v>
      </c>
    </row>
    <row r="83" spans="1:10" x14ac:dyDescent="0.25">
      <c r="A83" s="7"/>
      <c r="B83" s="19">
        <v>2.5000000000000001E-2</v>
      </c>
      <c r="C83" s="5">
        <f>C81*$B$83</f>
        <v>321.31799999999998</v>
      </c>
      <c r="D83" s="5">
        <f t="shared" ref="D83:I83" si="32">D81*$B$83</f>
        <v>170.83500000000001</v>
      </c>
      <c r="E83" s="5">
        <f t="shared" si="32"/>
        <v>291.024</v>
      </c>
      <c r="F83" s="5">
        <f t="shared" si="32"/>
        <v>46.962000000000003</v>
      </c>
      <c r="G83" s="5"/>
      <c r="H83" s="5">
        <f t="shared" si="32"/>
        <v>0</v>
      </c>
      <c r="I83" s="5">
        <f t="shared" si="32"/>
        <v>116.03399999999999</v>
      </c>
      <c r="J83" s="5">
        <f>SUM(C83:I83)</f>
        <v>946.173</v>
      </c>
    </row>
    <row r="84" spans="1:10" x14ac:dyDescent="0.25">
      <c r="A84" s="7"/>
      <c r="B84" s="26" t="s">
        <v>48</v>
      </c>
      <c r="C84" s="35">
        <f>SUM(C81:C83)</f>
        <v>13366.828799999999</v>
      </c>
      <c r="D84" s="35">
        <f t="shared" ref="D84:J84" si="33">SUM(D81:D83)</f>
        <v>7106.7359999999999</v>
      </c>
      <c r="E84" s="35">
        <f t="shared" si="33"/>
        <v>12106.598399999999</v>
      </c>
      <c r="F84" s="35">
        <f t="shared" si="33"/>
        <v>1953.6192000000001</v>
      </c>
      <c r="G84" s="35">
        <f t="shared" si="33"/>
        <v>4389</v>
      </c>
      <c r="H84" s="35">
        <f t="shared" si="33"/>
        <v>0</v>
      </c>
      <c r="I84" s="35">
        <f t="shared" si="33"/>
        <v>4827.0143999999991</v>
      </c>
      <c r="J84" s="35">
        <f t="shared" si="33"/>
        <v>43749.796800000004</v>
      </c>
    </row>
    <row r="85" spans="1:10" ht="15.75" thickBot="1" x14ac:dyDescent="0.3"/>
    <row r="86" spans="1:10" ht="15.75" thickBot="1" x14ac:dyDescent="0.3">
      <c r="A86" s="44" t="s">
        <v>38</v>
      </c>
      <c r="B86" s="45"/>
      <c r="C86" s="45"/>
      <c r="D86" s="45"/>
      <c r="E86" s="45"/>
      <c r="F86" s="45"/>
      <c r="G86" s="45"/>
      <c r="H86" s="45"/>
      <c r="I86" s="45"/>
      <c r="J86" s="46"/>
    </row>
    <row r="87" spans="1:10" ht="15.75" thickBot="1" x14ac:dyDescent="0.3"/>
    <row r="88" spans="1:10" ht="15.75" thickBot="1" x14ac:dyDescent="0.3">
      <c r="A88" s="36" t="s">
        <v>53</v>
      </c>
      <c r="B88" s="37"/>
      <c r="C88" s="37"/>
      <c r="D88" s="37"/>
      <c r="E88" s="37"/>
      <c r="F88" s="37"/>
      <c r="G88" s="37"/>
      <c r="H88" s="37"/>
      <c r="I88" s="37"/>
      <c r="J88" s="41"/>
    </row>
    <row r="89" spans="1:10" x14ac:dyDescent="0.25">
      <c r="A89" s="39" t="s">
        <v>1</v>
      </c>
      <c r="B89" s="39" t="s">
        <v>2</v>
      </c>
      <c r="C89" s="1" t="s">
        <v>3</v>
      </c>
      <c r="D89" s="1" t="s">
        <v>5</v>
      </c>
      <c r="E89" s="1" t="s">
        <v>5</v>
      </c>
      <c r="F89" s="39" t="s">
        <v>8</v>
      </c>
      <c r="G89" s="39" t="s">
        <v>9</v>
      </c>
      <c r="H89" s="1" t="s">
        <v>5</v>
      </c>
      <c r="I89" s="1" t="s">
        <v>12</v>
      </c>
      <c r="J89" s="1" t="s">
        <v>11</v>
      </c>
    </row>
    <row r="90" spans="1:10" ht="15.75" thickBot="1" x14ac:dyDescent="0.3">
      <c r="A90" s="40"/>
      <c r="B90" s="40"/>
      <c r="C90" s="2" t="s">
        <v>4</v>
      </c>
      <c r="D90" s="2" t="s">
        <v>6</v>
      </c>
      <c r="E90" s="2" t="s">
        <v>7</v>
      </c>
      <c r="F90" s="40"/>
      <c r="G90" s="40"/>
      <c r="H90" s="2" t="s">
        <v>10</v>
      </c>
      <c r="I90" s="2" t="s">
        <v>17</v>
      </c>
      <c r="J90" s="2" t="s">
        <v>14</v>
      </c>
    </row>
    <row r="91" spans="1:10" ht="15.75" thickBot="1" x14ac:dyDescent="0.3">
      <c r="A91" s="3" t="s">
        <v>15</v>
      </c>
      <c r="B91" s="4">
        <v>24</v>
      </c>
      <c r="C91" s="10">
        <v>14864.16</v>
      </c>
      <c r="D91" s="21">
        <v>7812.7199999999993</v>
      </c>
      <c r="E91" s="21">
        <v>13536</v>
      </c>
      <c r="F91" s="10">
        <v>2332.44</v>
      </c>
      <c r="G91" s="10">
        <v>4389</v>
      </c>
      <c r="H91" s="10">
        <v>0</v>
      </c>
      <c r="I91" s="10">
        <v>5086.8</v>
      </c>
      <c r="J91" s="10">
        <f>SUM(C91:I91)</f>
        <v>48021.120000000003</v>
      </c>
    </row>
    <row r="92" spans="1:10" x14ac:dyDescent="0.25">
      <c r="A92" s="7"/>
      <c r="B92" s="19">
        <v>1.4999999999999999E-2</v>
      </c>
      <c r="C92" s="5">
        <f>C91*$B$92</f>
        <v>222.9624</v>
      </c>
      <c r="D92" s="5">
        <f t="shared" ref="D92:I92" si="34">D91*$B$92</f>
        <v>117.19079999999998</v>
      </c>
      <c r="E92" s="5">
        <f>E91*$B$92</f>
        <v>203.04</v>
      </c>
      <c r="F92" s="5">
        <f t="shared" si="34"/>
        <v>34.986600000000003</v>
      </c>
      <c r="G92" s="5"/>
      <c r="H92" s="5">
        <f t="shared" si="34"/>
        <v>0</v>
      </c>
      <c r="I92" s="5">
        <f t="shared" si="34"/>
        <v>76.302000000000007</v>
      </c>
      <c r="J92" s="5">
        <f>SUM(C92:I92)</f>
        <v>654.48179999999991</v>
      </c>
    </row>
    <row r="93" spans="1:10" x14ac:dyDescent="0.25">
      <c r="A93" s="7"/>
      <c r="B93" s="19">
        <v>2.5000000000000001E-2</v>
      </c>
      <c r="C93" s="5">
        <f>C91*$B$93</f>
        <v>371.60400000000004</v>
      </c>
      <c r="D93" s="5">
        <f t="shared" ref="D93:I93" si="35">D91*$B$93</f>
        <v>195.31799999999998</v>
      </c>
      <c r="E93" s="5">
        <f t="shared" si="35"/>
        <v>338.40000000000003</v>
      </c>
      <c r="F93" s="5">
        <f t="shared" si="35"/>
        <v>58.311000000000007</v>
      </c>
      <c r="G93" s="5"/>
      <c r="H93" s="5">
        <f t="shared" si="35"/>
        <v>0</v>
      </c>
      <c r="I93" s="5">
        <f t="shared" si="35"/>
        <v>127.17000000000002</v>
      </c>
      <c r="J93" s="5">
        <f>SUM(C93:I93)</f>
        <v>1090.8030000000001</v>
      </c>
    </row>
    <row r="94" spans="1:10" x14ac:dyDescent="0.25">
      <c r="A94" s="7"/>
      <c r="B94" s="26" t="s">
        <v>48</v>
      </c>
      <c r="C94" s="31">
        <f>SUM(C91:C93)</f>
        <v>15458.7264</v>
      </c>
      <c r="D94" s="31">
        <f t="shared" ref="D94:J94" si="36">SUM(D91:D93)</f>
        <v>8125.2287999999999</v>
      </c>
      <c r="E94" s="31">
        <f t="shared" si="36"/>
        <v>14077.44</v>
      </c>
      <c r="F94" s="31">
        <f t="shared" si="36"/>
        <v>2425.7376000000004</v>
      </c>
      <c r="G94" s="31">
        <f t="shared" si="36"/>
        <v>4389</v>
      </c>
      <c r="H94" s="31">
        <f t="shared" si="36"/>
        <v>0</v>
      </c>
      <c r="I94" s="31">
        <f t="shared" si="36"/>
        <v>5290.2719999999999</v>
      </c>
      <c r="J94" s="31">
        <f t="shared" si="36"/>
        <v>49766.404800000004</v>
      </c>
    </row>
    <row r="95" spans="1:10" ht="15.75" thickBot="1" x14ac:dyDescent="0.3"/>
    <row r="96" spans="1:10" ht="15.75" thickBot="1" x14ac:dyDescent="0.3">
      <c r="A96" s="36" t="s">
        <v>52</v>
      </c>
      <c r="B96" s="37"/>
      <c r="C96" s="37"/>
      <c r="D96" s="37"/>
      <c r="E96" s="37"/>
      <c r="F96" s="37"/>
      <c r="G96" s="37"/>
      <c r="H96" s="37"/>
      <c r="I96" s="37"/>
      <c r="J96" s="41"/>
    </row>
    <row r="97" spans="1:10" x14ac:dyDescent="0.25">
      <c r="A97" s="39" t="s">
        <v>1</v>
      </c>
      <c r="B97" s="39" t="s">
        <v>2</v>
      </c>
      <c r="C97" s="1" t="s">
        <v>3</v>
      </c>
      <c r="D97" s="1" t="s">
        <v>5</v>
      </c>
      <c r="E97" s="1" t="s">
        <v>5</v>
      </c>
      <c r="F97" s="39" t="s">
        <v>8</v>
      </c>
      <c r="G97" s="39" t="s">
        <v>9</v>
      </c>
      <c r="H97" s="1" t="s">
        <v>5</v>
      </c>
      <c r="I97" s="1" t="s">
        <v>12</v>
      </c>
      <c r="J97" s="1" t="s">
        <v>11</v>
      </c>
    </row>
    <row r="98" spans="1:10" ht="15.75" thickBot="1" x14ac:dyDescent="0.3">
      <c r="A98" s="40"/>
      <c r="B98" s="40"/>
      <c r="C98" s="2" t="s">
        <v>4</v>
      </c>
      <c r="D98" s="2" t="s">
        <v>6</v>
      </c>
      <c r="E98" s="2" t="s">
        <v>7</v>
      </c>
      <c r="F98" s="40"/>
      <c r="G98" s="40"/>
      <c r="H98" s="2" t="s">
        <v>10</v>
      </c>
      <c r="I98" s="2" t="s">
        <v>17</v>
      </c>
      <c r="J98" s="2" t="s">
        <v>14</v>
      </c>
    </row>
    <row r="99" spans="1:10" ht="15.75" thickBot="1" x14ac:dyDescent="0.3">
      <c r="A99" s="3" t="s">
        <v>15</v>
      </c>
      <c r="B99" s="4">
        <v>24</v>
      </c>
      <c r="C99" s="10">
        <v>14864.16</v>
      </c>
      <c r="D99" s="10">
        <v>7812.7199999999993</v>
      </c>
      <c r="E99" s="10">
        <v>13536</v>
      </c>
      <c r="F99" s="10">
        <v>2332.44</v>
      </c>
      <c r="G99" s="10">
        <v>4389</v>
      </c>
      <c r="H99" s="10">
        <v>0</v>
      </c>
      <c r="I99" s="10">
        <v>5086.8</v>
      </c>
      <c r="J99" s="10">
        <f>SUM(C99:I99)</f>
        <v>48021.120000000003</v>
      </c>
    </row>
    <row r="100" spans="1:10" x14ac:dyDescent="0.25">
      <c r="A100" s="7"/>
      <c r="B100" s="19">
        <v>1.4999999999999999E-2</v>
      </c>
      <c r="C100" s="5">
        <f>C99*$B$100</f>
        <v>222.9624</v>
      </c>
      <c r="D100" s="5">
        <f t="shared" ref="D100:I100" si="37">D99*$B$100</f>
        <v>117.19079999999998</v>
      </c>
      <c r="E100" s="5">
        <f t="shared" si="37"/>
        <v>203.04</v>
      </c>
      <c r="F100" s="5">
        <f t="shared" si="37"/>
        <v>34.986600000000003</v>
      </c>
      <c r="G100" s="5">
        <v>0</v>
      </c>
      <c r="H100" s="5">
        <f t="shared" si="37"/>
        <v>0</v>
      </c>
      <c r="I100" s="5">
        <f t="shared" si="37"/>
        <v>76.302000000000007</v>
      </c>
      <c r="J100" s="5">
        <f>SUM(C100:I100)</f>
        <v>654.48179999999991</v>
      </c>
    </row>
    <row r="101" spans="1:10" x14ac:dyDescent="0.25">
      <c r="A101" s="7"/>
      <c r="B101" s="19">
        <v>2.5000000000000001E-2</v>
      </c>
      <c r="C101" s="5">
        <f>C99*$B$101</f>
        <v>371.60400000000004</v>
      </c>
      <c r="D101" s="5">
        <f t="shared" ref="D101:I101" si="38">D99*$B$101</f>
        <v>195.31799999999998</v>
      </c>
      <c r="E101" s="5">
        <f t="shared" si="38"/>
        <v>338.40000000000003</v>
      </c>
      <c r="F101" s="5">
        <f t="shared" si="38"/>
        <v>58.311000000000007</v>
      </c>
      <c r="G101" s="5">
        <v>0</v>
      </c>
      <c r="H101" s="5">
        <f t="shared" si="38"/>
        <v>0</v>
      </c>
      <c r="I101" s="5">
        <f t="shared" si="38"/>
        <v>127.17000000000002</v>
      </c>
      <c r="J101" s="5">
        <f>SUM(C101:I101)</f>
        <v>1090.8030000000001</v>
      </c>
    </row>
    <row r="102" spans="1:10" x14ac:dyDescent="0.25">
      <c r="A102" s="7"/>
      <c r="B102" s="26" t="s">
        <v>48</v>
      </c>
      <c r="C102" s="31">
        <f>SUM(C99:C101)</f>
        <v>15458.7264</v>
      </c>
      <c r="D102" s="31">
        <f t="shared" ref="D102:J102" si="39">SUM(D99:D101)</f>
        <v>8125.2287999999999</v>
      </c>
      <c r="E102" s="31">
        <f t="shared" si="39"/>
        <v>14077.44</v>
      </c>
      <c r="F102" s="31">
        <f t="shared" si="39"/>
        <v>2425.7376000000004</v>
      </c>
      <c r="G102" s="31">
        <f t="shared" si="39"/>
        <v>4389</v>
      </c>
      <c r="H102" s="31">
        <f t="shared" si="39"/>
        <v>0</v>
      </c>
      <c r="I102" s="31">
        <f t="shared" si="39"/>
        <v>5290.2719999999999</v>
      </c>
      <c r="J102" s="31">
        <f t="shared" si="39"/>
        <v>49766.404800000004</v>
      </c>
    </row>
    <row r="103" spans="1:10" ht="15.75" thickBot="1" x14ac:dyDescent="0.3">
      <c r="A103" s="7"/>
      <c r="B103" s="7"/>
      <c r="C103" s="9"/>
      <c r="D103" s="9"/>
      <c r="E103" s="9"/>
      <c r="F103" s="9"/>
      <c r="G103" s="8"/>
      <c r="H103" s="8"/>
      <c r="I103" s="9"/>
      <c r="J103" s="8"/>
    </row>
    <row r="104" spans="1:10" ht="15.75" thickBot="1" x14ac:dyDescent="0.3">
      <c r="A104" s="44" t="s">
        <v>39</v>
      </c>
      <c r="B104" s="45"/>
      <c r="C104" s="45"/>
      <c r="D104" s="45"/>
      <c r="E104" s="45"/>
      <c r="F104" s="45"/>
      <c r="G104" s="45"/>
      <c r="H104" s="45"/>
      <c r="I104" s="45"/>
      <c r="J104" s="46"/>
    </row>
    <row r="105" spans="1:10" x14ac:dyDescent="0.25">
      <c r="A105" s="7"/>
      <c r="B105" s="7"/>
      <c r="C105" s="9"/>
      <c r="D105" s="9"/>
      <c r="E105" s="9"/>
      <c r="F105" s="9"/>
      <c r="G105" s="8"/>
      <c r="H105" s="8"/>
      <c r="I105" s="9"/>
      <c r="J105" s="8"/>
    </row>
    <row r="106" spans="1:10" ht="15.75" thickBot="1" x14ac:dyDescent="0.3">
      <c r="A106" s="7"/>
      <c r="B106" s="7"/>
      <c r="C106" s="9"/>
      <c r="D106" s="9"/>
      <c r="E106" s="9"/>
      <c r="F106" s="9"/>
      <c r="G106" s="8"/>
      <c r="H106" s="8"/>
      <c r="I106" s="9"/>
      <c r="J106" s="8"/>
    </row>
    <row r="107" spans="1:10" ht="15.75" thickBot="1" x14ac:dyDescent="0.3">
      <c r="A107" s="36" t="s">
        <v>34</v>
      </c>
      <c r="B107" s="37"/>
      <c r="C107" s="37"/>
      <c r="D107" s="37"/>
      <c r="E107" s="37"/>
      <c r="F107" s="37"/>
      <c r="G107" s="37"/>
      <c r="H107" s="37"/>
      <c r="I107" s="37"/>
      <c r="J107" s="41"/>
    </row>
    <row r="108" spans="1:10" x14ac:dyDescent="0.25">
      <c r="A108" s="39" t="s">
        <v>1</v>
      </c>
      <c r="B108" s="39" t="s">
        <v>2</v>
      </c>
      <c r="C108" s="1" t="s">
        <v>3</v>
      </c>
      <c r="D108" s="1" t="s">
        <v>5</v>
      </c>
      <c r="E108" s="1" t="s">
        <v>5</v>
      </c>
      <c r="F108" s="39" t="s">
        <v>8</v>
      </c>
      <c r="G108" s="39" t="s">
        <v>9</v>
      </c>
      <c r="H108" s="1" t="s">
        <v>5</v>
      </c>
      <c r="I108" s="1" t="s">
        <v>12</v>
      </c>
      <c r="J108" s="1" t="s">
        <v>11</v>
      </c>
    </row>
    <row r="109" spans="1:10" ht="15.75" thickBot="1" x14ac:dyDescent="0.3">
      <c r="A109" s="40"/>
      <c r="B109" s="40"/>
      <c r="C109" s="2" t="s">
        <v>4</v>
      </c>
      <c r="D109" s="2" t="s">
        <v>6</v>
      </c>
      <c r="E109" s="2" t="s">
        <v>7</v>
      </c>
      <c r="F109" s="40"/>
      <c r="G109" s="40"/>
      <c r="H109" s="2" t="s">
        <v>10</v>
      </c>
      <c r="I109" s="2" t="s">
        <v>17</v>
      </c>
      <c r="J109" s="2" t="s">
        <v>14</v>
      </c>
    </row>
    <row r="110" spans="1:10" ht="15.75" thickBot="1" x14ac:dyDescent="0.3">
      <c r="A110" s="3" t="s">
        <v>15</v>
      </c>
      <c r="B110" s="4">
        <v>24</v>
      </c>
      <c r="C110" s="10">
        <v>14864.16</v>
      </c>
      <c r="D110" s="10">
        <v>7812.7199999999993</v>
      </c>
      <c r="E110" s="10">
        <v>13536</v>
      </c>
      <c r="F110" s="10">
        <v>2332.44</v>
      </c>
      <c r="G110" s="10">
        <v>4389</v>
      </c>
      <c r="H110" s="10">
        <v>0</v>
      </c>
      <c r="I110" s="10">
        <v>5086.8</v>
      </c>
      <c r="J110" s="10">
        <f>SUM(C110:I110)</f>
        <v>48021.120000000003</v>
      </c>
    </row>
    <row r="111" spans="1:10" x14ac:dyDescent="0.25">
      <c r="A111" s="7"/>
      <c r="B111" s="19">
        <v>1.4999999999999999E-2</v>
      </c>
      <c r="C111" s="5">
        <f>C110*$B$111</f>
        <v>222.9624</v>
      </c>
      <c r="D111" s="5">
        <f t="shared" ref="D111:I111" si="40">D110*$B$111</f>
        <v>117.19079999999998</v>
      </c>
      <c r="E111" s="5">
        <f t="shared" si="40"/>
        <v>203.04</v>
      </c>
      <c r="F111" s="5">
        <f t="shared" si="40"/>
        <v>34.986600000000003</v>
      </c>
      <c r="G111" s="5">
        <v>0</v>
      </c>
      <c r="H111" s="5">
        <f t="shared" si="40"/>
        <v>0</v>
      </c>
      <c r="I111" s="5">
        <f t="shared" si="40"/>
        <v>76.302000000000007</v>
      </c>
      <c r="J111" s="5">
        <f>SUM(C111:I111)</f>
        <v>654.48179999999991</v>
      </c>
    </row>
    <row r="112" spans="1:10" x14ac:dyDescent="0.25">
      <c r="A112" s="7"/>
      <c r="B112" s="19">
        <v>2.5000000000000001E-2</v>
      </c>
      <c r="C112" s="5">
        <f>C110*$B$112</f>
        <v>371.60400000000004</v>
      </c>
      <c r="D112" s="5">
        <f t="shared" ref="D112:I112" si="41">D110*$B$112</f>
        <v>195.31799999999998</v>
      </c>
      <c r="E112" s="5">
        <f t="shared" si="41"/>
        <v>338.40000000000003</v>
      </c>
      <c r="F112" s="5">
        <f t="shared" si="41"/>
        <v>58.311000000000007</v>
      </c>
      <c r="G112" s="5">
        <v>0</v>
      </c>
      <c r="H112" s="5">
        <f t="shared" si="41"/>
        <v>0</v>
      </c>
      <c r="I112" s="5">
        <f t="shared" si="41"/>
        <v>127.17000000000002</v>
      </c>
      <c r="J112" s="5">
        <f>SUM(C112:I112)</f>
        <v>1090.8030000000001</v>
      </c>
    </row>
    <row r="113" spans="1:10" x14ac:dyDescent="0.25">
      <c r="A113" s="7"/>
      <c r="B113" s="26" t="s">
        <v>48</v>
      </c>
      <c r="C113" s="31">
        <f>SUM(C110:C112)</f>
        <v>15458.7264</v>
      </c>
      <c r="D113" s="31">
        <f t="shared" ref="D113:I113" si="42">SUM(D110:D112)</f>
        <v>8125.2287999999999</v>
      </c>
      <c r="E113" s="31">
        <f t="shared" si="42"/>
        <v>14077.44</v>
      </c>
      <c r="F113" s="31">
        <f t="shared" si="42"/>
        <v>2425.7376000000004</v>
      </c>
      <c r="G113" s="31">
        <f t="shared" si="42"/>
        <v>4389</v>
      </c>
      <c r="H113" s="31">
        <f t="shared" si="42"/>
        <v>0</v>
      </c>
      <c r="I113" s="31">
        <f t="shared" si="42"/>
        <v>5290.2719999999999</v>
      </c>
      <c r="J113" s="31">
        <f>SUM(J110:J112)</f>
        <v>49766.404800000004</v>
      </c>
    </row>
    <row r="114" spans="1:10" x14ac:dyDescent="0.25">
      <c r="J114" s="5"/>
    </row>
    <row r="115" spans="1:10" ht="15.75" thickBot="1" x14ac:dyDescent="0.3"/>
    <row r="116" spans="1:10" ht="15.75" thickBot="1" x14ac:dyDescent="0.3">
      <c r="A116" s="36" t="s">
        <v>45</v>
      </c>
      <c r="B116" s="37"/>
      <c r="C116" s="37"/>
      <c r="D116" s="37"/>
      <c r="E116" s="37"/>
      <c r="F116" s="37"/>
      <c r="G116" s="37"/>
      <c r="H116" s="37"/>
      <c r="I116" s="37"/>
      <c r="J116" s="41"/>
    </row>
    <row r="117" spans="1:10" x14ac:dyDescent="0.25">
      <c r="A117" s="39" t="s">
        <v>1</v>
      </c>
      <c r="B117" s="39" t="s">
        <v>2</v>
      </c>
      <c r="C117" s="1" t="s">
        <v>3</v>
      </c>
      <c r="D117" s="1" t="s">
        <v>5</v>
      </c>
      <c r="E117" s="1" t="s">
        <v>5</v>
      </c>
      <c r="F117" s="39" t="s">
        <v>8</v>
      </c>
      <c r="G117" s="39" t="s">
        <v>9</v>
      </c>
      <c r="H117" s="1" t="s">
        <v>5</v>
      </c>
      <c r="I117" s="1" t="s">
        <v>12</v>
      </c>
      <c r="J117" s="1" t="s">
        <v>11</v>
      </c>
    </row>
    <row r="118" spans="1:10" ht="15.75" thickBot="1" x14ac:dyDescent="0.3">
      <c r="A118" s="40"/>
      <c r="B118" s="40"/>
      <c r="C118" s="2" t="s">
        <v>4</v>
      </c>
      <c r="D118" s="2" t="s">
        <v>6</v>
      </c>
      <c r="E118" s="2" t="s">
        <v>7</v>
      </c>
      <c r="F118" s="40"/>
      <c r="G118" s="40"/>
      <c r="H118" s="2" t="s">
        <v>10</v>
      </c>
      <c r="I118" s="2" t="s">
        <v>17</v>
      </c>
      <c r="J118" s="2" t="s">
        <v>14</v>
      </c>
    </row>
    <row r="119" spans="1:10" ht="15.75" thickBot="1" x14ac:dyDescent="0.3">
      <c r="A119" s="3" t="s">
        <v>15</v>
      </c>
      <c r="B119" s="4">
        <v>22</v>
      </c>
      <c r="C119" s="10">
        <v>14864.16</v>
      </c>
      <c r="D119" s="10">
        <v>6833.4</v>
      </c>
      <c r="E119" s="10">
        <v>11640.96</v>
      </c>
      <c r="F119" s="10">
        <v>2332.44</v>
      </c>
      <c r="G119" s="10">
        <v>4389</v>
      </c>
      <c r="H119" s="10">
        <v>0</v>
      </c>
      <c r="I119" s="10">
        <v>4607.8</v>
      </c>
      <c r="J119" s="10">
        <f>SUM(C119:I119)</f>
        <v>44667.76</v>
      </c>
    </row>
    <row r="120" spans="1:10" x14ac:dyDescent="0.25">
      <c r="B120" s="19">
        <v>1.4999999999999999E-2</v>
      </c>
      <c r="C120" s="5">
        <f>C119*$B$120</f>
        <v>222.9624</v>
      </c>
      <c r="D120" s="5">
        <f t="shared" ref="D120:I120" si="43">D119*$B$120</f>
        <v>102.50099999999999</v>
      </c>
      <c r="E120" s="5">
        <f t="shared" si="43"/>
        <v>174.61439999999999</v>
      </c>
      <c r="F120" s="5">
        <f t="shared" si="43"/>
        <v>34.986600000000003</v>
      </c>
      <c r="G120" s="5">
        <f t="shared" si="43"/>
        <v>65.834999999999994</v>
      </c>
      <c r="H120" s="5">
        <f t="shared" si="43"/>
        <v>0</v>
      </c>
      <c r="I120" s="5">
        <f t="shared" si="43"/>
        <v>69.117000000000004</v>
      </c>
      <c r="J120" s="5">
        <f>SUM(C120:I120)</f>
        <v>670.01639999999998</v>
      </c>
    </row>
    <row r="121" spans="1:10" x14ac:dyDescent="0.25">
      <c r="B121" s="19">
        <v>2.5000000000000001E-2</v>
      </c>
      <c r="C121" s="5">
        <f>C119*$B$121</f>
        <v>371.60400000000004</v>
      </c>
      <c r="D121" s="5">
        <f t="shared" ref="D121:I121" si="44">D119*$B$121</f>
        <v>170.83500000000001</v>
      </c>
      <c r="E121" s="5">
        <f t="shared" si="44"/>
        <v>291.024</v>
      </c>
      <c r="F121" s="5">
        <f t="shared" si="44"/>
        <v>58.311000000000007</v>
      </c>
      <c r="G121" s="5">
        <f t="shared" si="44"/>
        <v>109.72500000000001</v>
      </c>
      <c r="H121" s="5">
        <f t="shared" si="44"/>
        <v>0</v>
      </c>
      <c r="I121" s="5">
        <f t="shared" si="44"/>
        <v>115.19500000000001</v>
      </c>
      <c r="J121" s="5">
        <f>SUM(C121:I121)</f>
        <v>1116.6940000000002</v>
      </c>
    </row>
    <row r="122" spans="1:10" x14ac:dyDescent="0.25">
      <c r="B122" s="26" t="s">
        <v>48</v>
      </c>
      <c r="C122" s="28">
        <f>SUM(C119:C121)</f>
        <v>15458.7264</v>
      </c>
      <c r="D122" s="28">
        <f t="shared" ref="D122:J122" si="45">SUM(D119:D121)</f>
        <v>7106.7359999999999</v>
      </c>
      <c r="E122" s="28">
        <f t="shared" si="45"/>
        <v>12106.598399999999</v>
      </c>
      <c r="F122" s="28">
        <f t="shared" si="45"/>
        <v>2425.7376000000004</v>
      </c>
      <c r="G122" s="28">
        <f t="shared" si="45"/>
        <v>4564.5600000000004</v>
      </c>
      <c r="H122" s="28">
        <f t="shared" si="45"/>
        <v>0</v>
      </c>
      <c r="I122" s="28">
        <f t="shared" si="45"/>
        <v>4792.1120000000001</v>
      </c>
      <c r="J122" s="28">
        <f t="shared" si="45"/>
        <v>46454.470400000006</v>
      </c>
    </row>
    <row r="124" spans="1:10" ht="15.75" thickBot="1" x14ac:dyDescent="0.3"/>
    <row r="125" spans="1:10" ht="15.75" thickBot="1" x14ac:dyDescent="0.3">
      <c r="A125" s="36" t="s">
        <v>54</v>
      </c>
      <c r="B125" s="37"/>
      <c r="C125" s="37"/>
      <c r="D125" s="37"/>
      <c r="E125" s="37"/>
      <c r="F125" s="37"/>
      <c r="G125" s="37"/>
      <c r="H125" s="37"/>
      <c r="I125" s="37"/>
      <c r="J125" s="41"/>
    </row>
    <row r="126" spans="1:10" x14ac:dyDescent="0.25">
      <c r="A126" s="39" t="s">
        <v>1</v>
      </c>
      <c r="B126" s="39" t="s">
        <v>2</v>
      </c>
      <c r="C126" s="1" t="s">
        <v>3</v>
      </c>
      <c r="D126" s="1" t="s">
        <v>5</v>
      </c>
      <c r="E126" s="1" t="s">
        <v>5</v>
      </c>
      <c r="F126" s="39" t="s">
        <v>8</v>
      </c>
      <c r="G126" s="39" t="s">
        <v>9</v>
      </c>
      <c r="H126" s="1" t="s">
        <v>5</v>
      </c>
      <c r="I126" s="1" t="s">
        <v>12</v>
      </c>
      <c r="J126" s="1" t="s">
        <v>11</v>
      </c>
    </row>
    <row r="127" spans="1:10" ht="15.75" thickBot="1" x14ac:dyDescent="0.3">
      <c r="A127" s="40"/>
      <c r="B127" s="40"/>
      <c r="C127" s="2" t="s">
        <v>4</v>
      </c>
      <c r="D127" s="2" t="s">
        <v>6</v>
      </c>
      <c r="E127" s="2" t="s">
        <v>7</v>
      </c>
      <c r="F127" s="40"/>
      <c r="G127" s="40"/>
      <c r="H127" s="2" t="s">
        <v>10</v>
      </c>
      <c r="I127" s="2" t="s">
        <v>17</v>
      </c>
      <c r="J127" s="2" t="s">
        <v>14</v>
      </c>
    </row>
    <row r="128" spans="1:10" ht="15.75" thickBot="1" x14ac:dyDescent="0.3">
      <c r="A128" s="3" t="s">
        <v>15</v>
      </c>
      <c r="B128" s="4">
        <v>24</v>
      </c>
      <c r="C128" s="10">
        <v>14864.16</v>
      </c>
      <c r="D128" s="10">
        <v>7812.7199999999993</v>
      </c>
      <c r="E128" s="10">
        <v>13536</v>
      </c>
      <c r="F128" s="10">
        <v>2332.44</v>
      </c>
      <c r="G128" s="10">
        <v>4389</v>
      </c>
      <c r="H128" s="10">
        <v>0</v>
      </c>
      <c r="I128" s="10">
        <v>5086.8</v>
      </c>
      <c r="J128" s="10">
        <f>SUM(C128:I128)</f>
        <v>48021.120000000003</v>
      </c>
    </row>
    <row r="129" spans="1:10" x14ac:dyDescent="0.25">
      <c r="A129" s="7"/>
      <c r="B129" s="19">
        <v>1.4999999999999999E-2</v>
      </c>
      <c r="C129" s="5">
        <f>C128*$B$129</f>
        <v>222.9624</v>
      </c>
      <c r="D129" s="5">
        <f t="shared" ref="D129:I129" si="46">D128*$B$129</f>
        <v>117.19079999999998</v>
      </c>
      <c r="E129" s="5">
        <f t="shared" si="46"/>
        <v>203.04</v>
      </c>
      <c r="F129" s="5">
        <f t="shared" si="46"/>
        <v>34.986600000000003</v>
      </c>
      <c r="G129" s="5">
        <v>0</v>
      </c>
      <c r="H129" s="5">
        <f t="shared" si="46"/>
        <v>0</v>
      </c>
      <c r="I129" s="5">
        <f t="shared" si="46"/>
        <v>76.302000000000007</v>
      </c>
      <c r="J129" s="5">
        <f>SUM(C129:I129)</f>
        <v>654.48179999999991</v>
      </c>
    </row>
    <row r="130" spans="1:10" x14ac:dyDescent="0.25">
      <c r="A130" s="7"/>
      <c r="B130" s="19">
        <v>2.5000000000000001E-2</v>
      </c>
      <c r="C130" s="5">
        <f>C128*$B$130</f>
        <v>371.60400000000004</v>
      </c>
      <c r="D130" s="5">
        <f t="shared" ref="D130:I130" si="47">D128*$B$130</f>
        <v>195.31799999999998</v>
      </c>
      <c r="E130" s="5">
        <f t="shared" si="47"/>
        <v>338.40000000000003</v>
      </c>
      <c r="F130" s="5">
        <f t="shared" si="47"/>
        <v>58.311000000000007</v>
      </c>
      <c r="G130" s="5">
        <v>0</v>
      </c>
      <c r="H130" s="5">
        <f t="shared" si="47"/>
        <v>0</v>
      </c>
      <c r="I130" s="5">
        <f t="shared" si="47"/>
        <v>127.17000000000002</v>
      </c>
      <c r="J130" s="5">
        <f>SUM(C130:I130)</f>
        <v>1090.8030000000001</v>
      </c>
    </row>
    <row r="131" spans="1:10" x14ac:dyDescent="0.25">
      <c r="B131" s="26" t="s">
        <v>48</v>
      </c>
      <c r="C131" s="28">
        <f>SUM(C128:C130)</f>
        <v>15458.7264</v>
      </c>
      <c r="D131" s="28">
        <f t="shared" ref="D131:J131" si="48">SUM(D128:D130)</f>
        <v>8125.2287999999999</v>
      </c>
      <c r="E131" s="28">
        <f t="shared" si="48"/>
        <v>14077.44</v>
      </c>
      <c r="F131" s="28">
        <f t="shared" si="48"/>
        <v>2425.7376000000004</v>
      </c>
      <c r="G131" s="28">
        <f t="shared" si="48"/>
        <v>4389</v>
      </c>
      <c r="H131" s="28">
        <f t="shared" si="48"/>
        <v>0</v>
      </c>
      <c r="I131" s="28">
        <f t="shared" si="48"/>
        <v>5290.2719999999999</v>
      </c>
      <c r="J131" s="28">
        <f t="shared" si="48"/>
        <v>49766.404800000004</v>
      </c>
    </row>
    <row r="132" spans="1:10" ht="15.75" thickBot="1" x14ac:dyDescent="0.3"/>
    <row r="133" spans="1:10" ht="15.75" thickBot="1" x14ac:dyDescent="0.3">
      <c r="A133" s="36" t="s">
        <v>55</v>
      </c>
      <c r="B133" s="37"/>
      <c r="C133" s="37"/>
      <c r="D133" s="37"/>
      <c r="E133" s="37"/>
      <c r="F133" s="37"/>
      <c r="G133" s="37"/>
      <c r="H133" s="37"/>
      <c r="I133" s="37"/>
      <c r="J133" s="41"/>
    </row>
    <row r="134" spans="1:10" x14ac:dyDescent="0.25">
      <c r="A134" s="39" t="s">
        <v>1</v>
      </c>
      <c r="B134" s="39" t="s">
        <v>2</v>
      </c>
      <c r="C134" s="1" t="s">
        <v>3</v>
      </c>
      <c r="D134" s="1" t="s">
        <v>5</v>
      </c>
      <c r="E134" s="1" t="s">
        <v>5</v>
      </c>
      <c r="F134" s="39" t="s">
        <v>8</v>
      </c>
      <c r="G134" s="39" t="s">
        <v>9</v>
      </c>
      <c r="H134" s="1" t="s">
        <v>5</v>
      </c>
      <c r="I134" s="1" t="s">
        <v>12</v>
      </c>
      <c r="J134" s="1" t="s">
        <v>11</v>
      </c>
    </row>
    <row r="135" spans="1:10" ht="15.75" thickBot="1" x14ac:dyDescent="0.3">
      <c r="A135" s="40"/>
      <c r="B135" s="40"/>
      <c r="C135" s="2" t="s">
        <v>4</v>
      </c>
      <c r="D135" s="2" t="s">
        <v>6</v>
      </c>
      <c r="E135" s="2" t="s">
        <v>7</v>
      </c>
      <c r="F135" s="40"/>
      <c r="G135" s="40"/>
      <c r="H135" s="2" t="s">
        <v>10</v>
      </c>
      <c r="I135" s="2" t="s">
        <v>17</v>
      </c>
      <c r="J135" s="2" t="s">
        <v>14</v>
      </c>
    </row>
    <row r="136" spans="1:10" ht="15.75" thickBot="1" x14ac:dyDescent="0.3">
      <c r="A136" s="3" t="s">
        <v>18</v>
      </c>
      <c r="B136" s="4">
        <v>20</v>
      </c>
      <c r="C136" s="10">
        <v>9650.2800000000007</v>
      </c>
      <c r="D136" s="10">
        <v>5893.32</v>
      </c>
      <c r="E136" s="10">
        <v>7309.44</v>
      </c>
      <c r="F136" s="10">
        <v>1549.32</v>
      </c>
      <c r="G136" s="10">
        <v>2977.56</v>
      </c>
      <c r="H136" s="10">
        <v>0</v>
      </c>
      <c r="I136" s="10">
        <v>3590.7</v>
      </c>
      <c r="J136" s="10">
        <f>SUM(C136:I136)</f>
        <v>30970.620000000003</v>
      </c>
    </row>
    <row r="137" spans="1:10" x14ac:dyDescent="0.25">
      <c r="B137" s="19">
        <v>1.4999999999999999E-2</v>
      </c>
      <c r="C137" s="5">
        <f>C136*$B$137</f>
        <v>144.7542</v>
      </c>
      <c r="D137" s="5">
        <f t="shared" ref="D137:I137" si="49">D136*$B$137</f>
        <v>88.399799999999999</v>
      </c>
      <c r="E137" s="5">
        <f t="shared" si="49"/>
        <v>109.6416</v>
      </c>
      <c r="F137" s="5">
        <f t="shared" si="49"/>
        <v>23.239799999999999</v>
      </c>
      <c r="G137" s="5">
        <v>0</v>
      </c>
      <c r="H137" s="5">
        <f t="shared" si="49"/>
        <v>0</v>
      </c>
      <c r="I137" s="5">
        <f t="shared" si="49"/>
        <v>53.860499999999995</v>
      </c>
      <c r="J137" s="5">
        <f>SUM(C137:I137)</f>
        <v>419.89589999999998</v>
      </c>
    </row>
    <row r="138" spans="1:10" x14ac:dyDescent="0.25">
      <c r="B138" s="19">
        <v>2.5000000000000001E-2</v>
      </c>
      <c r="C138" s="5">
        <f>C136*$B$138</f>
        <v>241.25700000000003</v>
      </c>
      <c r="D138" s="5">
        <f t="shared" ref="D138:I138" si="50">D136*$B$138</f>
        <v>147.333</v>
      </c>
      <c r="E138" s="5">
        <f t="shared" si="50"/>
        <v>182.73599999999999</v>
      </c>
      <c r="F138" s="5">
        <f t="shared" si="50"/>
        <v>38.733000000000004</v>
      </c>
      <c r="G138" s="5">
        <v>0</v>
      </c>
      <c r="H138" s="5">
        <f t="shared" si="50"/>
        <v>0</v>
      </c>
      <c r="I138" s="5">
        <f t="shared" si="50"/>
        <v>89.767499999999998</v>
      </c>
      <c r="J138" s="5">
        <f>SUM(C138:I138)</f>
        <v>699.82650000000001</v>
      </c>
    </row>
    <row r="139" spans="1:10" x14ac:dyDescent="0.25">
      <c r="B139" s="26" t="s">
        <v>48</v>
      </c>
      <c r="C139" s="34">
        <f>SUM(C136:C138)</f>
        <v>10036.2912</v>
      </c>
      <c r="D139" s="34">
        <f t="shared" ref="D139:I139" si="51">SUM(D136:D138)</f>
        <v>6129.0527999999995</v>
      </c>
      <c r="E139" s="34">
        <f t="shared" si="51"/>
        <v>7601.8175999999994</v>
      </c>
      <c r="F139" s="34">
        <f t="shared" si="51"/>
        <v>1611.2927999999999</v>
      </c>
      <c r="G139" s="34">
        <f t="shared" si="51"/>
        <v>2977.56</v>
      </c>
      <c r="H139" s="34">
        <f t="shared" si="51"/>
        <v>0</v>
      </c>
      <c r="I139" s="34">
        <f t="shared" si="51"/>
        <v>3734.3279999999995</v>
      </c>
      <c r="J139" s="34">
        <f>SUM(J136:J138)</f>
        <v>32090.342400000001</v>
      </c>
    </row>
    <row r="140" spans="1:10" ht="24.75" customHeight="1" thickBot="1" x14ac:dyDescent="0.3"/>
    <row r="141" spans="1:10" ht="15.75" thickBot="1" x14ac:dyDescent="0.3">
      <c r="A141" s="36" t="s">
        <v>56</v>
      </c>
      <c r="B141" s="37"/>
      <c r="C141" s="37"/>
      <c r="D141" s="37"/>
      <c r="E141" s="37"/>
      <c r="F141" s="37"/>
      <c r="G141" s="37"/>
      <c r="H141" s="37"/>
      <c r="I141" s="37"/>
      <c r="J141" s="41"/>
    </row>
    <row r="142" spans="1:10" x14ac:dyDescent="0.25">
      <c r="A142" s="39" t="s">
        <v>1</v>
      </c>
      <c r="B142" s="39" t="s">
        <v>2</v>
      </c>
      <c r="C142" s="1" t="s">
        <v>3</v>
      </c>
      <c r="D142" s="1" t="s">
        <v>5</v>
      </c>
      <c r="E142" s="1" t="s">
        <v>5</v>
      </c>
      <c r="F142" s="39" t="s">
        <v>8</v>
      </c>
      <c r="G142" s="39" t="s">
        <v>9</v>
      </c>
      <c r="H142" s="1" t="s">
        <v>5</v>
      </c>
      <c r="I142" s="1" t="s">
        <v>12</v>
      </c>
      <c r="J142" s="1" t="s">
        <v>11</v>
      </c>
    </row>
    <row r="143" spans="1:10" ht="15.75" thickBot="1" x14ac:dyDescent="0.3">
      <c r="A143" s="40"/>
      <c r="B143" s="40"/>
      <c r="C143" s="2" t="s">
        <v>4</v>
      </c>
      <c r="D143" s="2" t="s">
        <v>6</v>
      </c>
      <c r="E143" s="2" t="s">
        <v>7</v>
      </c>
      <c r="F143" s="40"/>
      <c r="G143" s="40"/>
      <c r="H143" s="2" t="s">
        <v>10</v>
      </c>
      <c r="I143" s="2" t="s">
        <v>17</v>
      </c>
      <c r="J143" s="2" t="s">
        <v>14</v>
      </c>
    </row>
    <row r="144" spans="1:10" ht="15.75" thickBot="1" x14ac:dyDescent="0.3">
      <c r="A144" s="3" t="s">
        <v>21</v>
      </c>
      <c r="B144" s="4">
        <v>18</v>
      </c>
      <c r="C144" s="10">
        <v>8031.5999999999995</v>
      </c>
      <c r="D144" s="10">
        <v>5291.64</v>
      </c>
      <c r="E144" s="10">
        <v>8663.0400000000009</v>
      </c>
      <c r="F144" s="10">
        <v>1276.68</v>
      </c>
      <c r="G144" s="10">
        <v>2615.52</v>
      </c>
      <c r="H144" s="10">
        <v>0</v>
      </c>
      <c r="I144" s="10">
        <v>3652.12</v>
      </c>
      <c r="J144" s="10">
        <f>SUM(C144:I144)</f>
        <v>29530.6</v>
      </c>
    </row>
    <row r="145" spans="1:10" x14ac:dyDescent="0.25">
      <c r="A145" s="7"/>
      <c r="B145" s="19">
        <v>1.4999999999999999E-2</v>
      </c>
      <c r="C145" s="5">
        <f>C144*$B$145</f>
        <v>120.47399999999999</v>
      </c>
      <c r="D145" s="5">
        <f t="shared" ref="D145:I145" si="52">D144*$B$145</f>
        <v>79.374600000000001</v>
      </c>
      <c r="E145" s="5">
        <f t="shared" si="52"/>
        <v>129.94560000000001</v>
      </c>
      <c r="F145" s="5">
        <f t="shared" si="52"/>
        <v>19.150200000000002</v>
      </c>
      <c r="G145" s="5">
        <f t="shared" si="52"/>
        <v>39.232799999999997</v>
      </c>
      <c r="H145" s="5">
        <f t="shared" si="52"/>
        <v>0</v>
      </c>
      <c r="I145" s="5">
        <f t="shared" si="52"/>
        <v>54.781799999999997</v>
      </c>
      <c r="J145" s="5">
        <f>SUM(C145:I145)</f>
        <v>442.95899999999995</v>
      </c>
    </row>
    <row r="146" spans="1:10" x14ac:dyDescent="0.25">
      <c r="A146" s="7"/>
      <c r="B146" s="19">
        <v>2.5000000000000001E-2</v>
      </c>
      <c r="C146" s="5">
        <f>C144*$B$146</f>
        <v>200.79</v>
      </c>
      <c r="D146" s="5">
        <f t="shared" ref="D146:I146" si="53">D144*$B$146</f>
        <v>132.29100000000003</v>
      </c>
      <c r="E146" s="5">
        <f t="shared" si="53"/>
        <v>216.57600000000002</v>
      </c>
      <c r="F146" s="5">
        <f t="shared" si="53"/>
        <v>31.917000000000002</v>
      </c>
      <c r="G146" s="5">
        <f t="shared" si="53"/>
        <v>65.388000000000005</v>
      </c>
      <c r="H146" s="5">
        <f t="shared" si="53"/>
        <v>0</v>
      </c>
      <c r="I146" s="5">
        <f t="shared" si="53"/>
        <v>91.302999999999997</v>
      </c>
      <c r="J146" s="5">
        <f>SUM(C146:I146)</f>
        <v>738.2650000000001</v>
      </c>
    </row>
    <row r="147" spans="1:10" x14ac:dyDescent="0.25">
      <c r="A147" s="7"/>
      <c r="B147" s="26" t="s">
        <v>48</v>
      </c>
      <c r="C147" s="30">
        <f>SUM(C144:C146)</f>
        <v>8352.8639999999996</v>
      </c>
      <c r="D147" s="30">
        <f t="shared" ref="D147:J147" si="54">SUM(D144:D146)</f>
        <v>5503.3056000000006</v>
      </c>
      <c r="E147" s="30">
        <f t="shared" si="54"/>
        <v>9009.5616000000009</v>
      </c>
      <c r="F147" s="30">
        <f t="shared" si="54"/>
        <v>1327.7472</v>
      </c>
      <c r="G147" s="30">
        <f t="shared" si="54"/>
        <v>2720.1408000000001</v>
      </c>
      <c r="H147" s="30">
        <f t="shared" si="54"/>
        <v>0</v>
      </c>
      <c r="I147" s="30">
        <f t="shared" si="54"/>
        <v>3798.2048</v>
      </c>
      <c r="J147" s="30">
        <f t="shared" si="54"/>
        <v>30711.823999999997</v>
      </c>
    </row>
    <row r="148" spans="1:10" ht="24.75" customHeight="1" thickBot="1" x14ac:dyDescent="0.3">
      <c r="D148" s="8"/>
      <c r="E148" s="8"/>
      <c r="F148" s="8"/>
      <c r="G148" s="8"/>
      <c r="H148" s="8"/>
      <c r="I148" s="8"/>
      <c r="J148" s="8"/>
    </row>
    <row r="149" spans="1:10" ht="15.75" thickBot="1" x14ac:dyDescent="0.3">
      <c r="A149" s="36" t="s">
        <v>46</v>
      </c>
      <c r="B149" s="37"/>
      <c r="C149" s="37"/>
      <c r="D149" s="37"/>
      <c r="E149" s="37"/>
      <c r="F149" s="37"/>
      <c r="G149" s="37"/>
      <c r="H149" s="37"/>
      <c r="I149" s="37"/>
      <c r="J149" s="41"/>
    </row>
    <row r="150" spans="1:10" x14ac:dyDescent="0.25">
      <c r="A150" s="39" t="s">
        <v>1</v>
      </c>
      <c r="B150" s="39" t="s">
        <v>2</v>
      </c>
      <c r="C150" s="1" t="s">
        <v>3</v>
      </c>
      <c r="D150" s="1" t="s">
        <v>5</v>
      </c>
      <c r="E150" s="1" t="s">
        <v>5</v>
      </c>
      <c r="F150" s="39" t="s">
        <v>8</v>
      </c>
      <c r="G150" s="39" t="s">
        <v>9</v>
      </c>
      <c r="H150" s="1" t="s">
        <v>5</v>
      </c>
      <c r="I150" s="1" t="s">
        <v>12</v>
      </c>
      <c r="J150" s="1" t="s">
        <v>11</v>
      </c>
    </row>
    <row r="151" spans="1:10" ht="15.75" thickBot="1" x14ac:dyDescent="0.3">
      <c r="A151" s="40"/>
      <c r="B151" s="40"/>
      <c r="C151" s="2" t="s">
        <v>4</v>
      </c>
      <c r="D151" s="2" t="s">
        <v>6</v>
      </c>
      <c r="E151" s="2" t="s">
        <v>7</v>
      </c>
      <c r="F151" s="40"/>
      <c r="G151" s="40"/>
      <c r="H151" s="2" t="s">
        <v>10</v>
      </c>
      <c r="I151" s="2" t="s">
        <v>17</v>
      </c>
      <c r="J151" s="2" t="s">
        <v>14</v>
      </c>
    </row>
    <row r="152" spans="1:10" ht="15.75" thickBot="1" x14ac:dyDescent="0.3">
      <c r="A152" s="3" t="s">
        <v>21</v>
      </c>
      <c r="B152" s="4">
        <v>16</v>
      </c>
      <c r="C152" s="10">
        <v>8031.5999999999995</v>
      </c>
      <c r="D152" s="10">
        <v>4690.2</v>
      </c>
      <c r="E152" s="10">
        <v>7580.16</v>
      </c>
      <c r="F152" s="10">
        <v>1276.68</v>
      </c>
      <c r="G152" s="10">
        <v>2615.52</v>
      </c>
      <c r="H152" s="10">
        <v>0</v>
      </c>
      <c r="I152" s="10">
        <v>3364.64</v>
      </c>
      <c r="J152" s="10">
        <f>SUM(C152:I152)</f>
        <v>27558.799999999999</v>
      </c>
    </row>
    <row r="153" spans="1:10" x14ac:dyDescent="0.25">
      <c r="A153" s="7"/>
      <c r="B153" s="19">
        <v>1.4999999999999999E-2</v>
      </c>
      <c r="C153" s="5">
        <f>C152*$B$153</f>
        <v>120.47399999999999</v>
      </c>
      <c r="D153" s="5">
        <f t="shared" ref="D153:I153" si="55">D152*$B$153</f>
        <v>70.352999999999994</v>
      </c>
      <c r="E153" s="5">
        <f t="shared" si="55"/>
        <v>113.7024</v>
      </c>
      <c r="F153" s="5">
        <f t="shared" si="55"/>
        <v>19.150200000000002</v>
      </c>
      <c r="G153" s="5">
        <f t="shared" si="55"/>
        <v>39.232799999999997</v>
      </c>
      <c r="H153" s="5">
        <f t="shared" si="55"/>
        <v>0</v>
      </c>
      <c r="I153" s="5">
        <f t="shared" si="55"/>
        <v>50.469599999999993</v>
      </c>
      <c r="J153" s="5">
        <f>SUM(C153:I153)</f>
        <v>413.38200000000001</v>
      </c>
    </row>
    <row r="154" spans="1:10" x14ac:dyDescent="0.25">
      <c r="A154" s="7"/>
      <c r="B154" s="19">
        <v>2.5000000000000001E-2</v>
      </c>
      <c r="C154" s="5">
        <f>C152*$B$154</f>
        <v>200.79</v>
      </c>
      <c r="D154" s="5">
        <f t="shared" ref="D154:I154" si="56">D152*$B$154</f>
        <v>117.255</v>
      </c>
      <c r="E154" s="5">
        <f t="shared" si="56"/>
        <v>189.50400000000002</v>
      </c>
      <c r="F154" s="5">
        <f t="shared" si="56"/>
        <v>31.917000000000002</v>
      </c>
      <c r="G154" s="5">
        <f t="shared" si="56"/>
        <v>65.388000000000005</v>
      </c>
      <c r="H154" s="5">
        <f t="shared" si="56"/>
        <v>0</v>
      </c>
      <c r="I154" s="5">
        <f t="shared" si="56"/>
        <v>84.116</v>
      </c>
      <c r="J154" s="5">
        <f>SUM(C154:I154)</f>
        <v>688.97</v>
      </c>
    </row>
    <row r="155" spans="1:10" x14ac:dyDescent="0.25">
      <c r="A155" s="7"/>
      <c r="B155" s="26" t="s">
        <v>48</v>
      </c>
      <c r="C155" s="31">
        <f>SUM(C152:C154)</f>
        <v>8352.8639999999996</v>
      </c>
      <c r="D155" s="31">
        <f t="shared" ref="D155:J155" si="57">SUM(D152:D154)</f>
        <v>4877.808</v>
      </c>
      <c r="E155" s="31">
        <f t="shared" si="57"/>
        <v>7883.3663999999999</v>
      </c>
      <c r="F155" s="31">
        <f t="shared" si="57"/>
        <v>1327.7472</v>
      </c>
      <c r="G155" s="31">
        <f t="shared" si="57"/>
        <v>2720.1408000000001</v>
      </c>
      <c r="H155" s="31">
        <f t="shared" si="57"/>
        <v>0</v>
      </c>
      <c r="I155" s="31">
        <f t="shared" si="57"/>
        <v>3499.2255999999998</v>
      </c>
      <c r="J155" s="31">
        <f t="shared" si="57"/>
        <v>28661.152000000002</v>
      </c>
    </row>
    <row r="156" spans="1:10" ht="15.75" thickBot="1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spans="1:10" ht="15.75" thickBot="1" x14ac:dyDescent="0.3">
      <c r="A157" s="36" t="s">
        <v>47</v>
      </c>
      <c r="B157" s="37"/>
      <c r="C157" s="37"/>
      <c r="D157" s="37"/>
      <c r="E157" s="37"/>
      <c r="F157" s="37"/>
      <c r="G157" s="37"/>
      <c r="H157" s="37"/>
      <c r="I157" s="37"/>
      <c r="J157" s="41"/>
    </row>
    <row r="158" spans="1:10" x14ac:dyDescent="0.25">
      <c r="A158" s="39" t="s">
        <v>1</v>
      </c>
      <c r="B158" s="39" t="s">
        <v>2</v>
      </c>
      <c r="C158" s="1" t="s">
        <v>3</v>
      </c>
      <c r="D158" s="1" t="s">
        <v>5</v>
      </c>
      <c r="E158" s="1" t="s">
        <v>5</v>
      </c>
      <c r="F158" s="39" t="s">
        <v>8</v>
      </c>
      <c r="G158" s="39" t="s">
        <v>9</v>
      </c>
      <c r="H158" s="1" t="s">
        <v>5</v>
      </c>
      <c r="I158" s="1" t="s">
        <v>12</v>
      </c>
      <c r="J158" s="1" t="s">
        <v>11</v>
      </c>
    </row>
    <row r="159" spans="1:10" ht="15.75" thickBot="1" x14ac:dyDescent="0.3">
      <c r="A159" s="40"/>
      <c r="B159" s="40"/>
      <c r="C159" s="2" t="s">
        <v>4</v>
      </c>
      <c r="D159" s="2" t="s">
        <v>6</v>
      </c>
      <c r="E159" s="2" t="s">
        <v>7</v>
      </c>
      <c r="F159" s="40"/>
      <c r="G159" s="40"/>
      <c r="H159" s="2" t="s">
        <v>10</v>
      </c>
      <c r="I159" s="2" t="s">
        <v>17</v>
      </c>
      <c r="J159" s="2" t="s">
        <v>14</v>
      </c>
    </row>
    <row r="160" spans="1:10" ht="15.75" thickBot="1" x14ac:dyDescent="0.3">
      <c r="A160" s="3" t="s">
        <v>21</v>
      </c>
      <c r="B160" s="4">
        <v>14</v>
      </c>
      <c r="C160" s="10">
        <v>8031.5999999999995</v>
      </c>
      <c r="D160" s="10">
        <v>4088.3999999999996</v>
      </c>
      <c r="E160" s="10">
        <v>6768</v>
      </c>
      <c r="F160" s="10">
        <v>1276.68</v>
      </c>
      <c r="G160" s="10">
        <v>2615.52</v>
      </c>
      <c r="H160" s="10">
        <v>0</v>
      </c>
      <c r="I160" s="10">
        <v>3135.78</v>
      </c>
      <c r="J160" s="10">
        <f>SUM(C160:I160)</f>
        <v>25915.98</v>
      </c>
    </row>
    <row r="161" spans="1:10" x14ac:dyDescent="0.25">
      <c r="B161" s="19">
        <v>1.4999999999999999E-2</v>
      </c>
      <c r="C161" s="5">
        <f>C160*$B$161</f>
        <v>120.47399999999999</v>
      </c>
      <c r="D161" s="5">
        <f t="shared" ref="D161:I161" si="58">D160*$B$161</f>
        <v>61.325999999999993</v>
      </c>
      <c r="E161" s="5">
        <f t="shared" si="58"/>
        <v>101.52</v>
      </c>
      <c r="F161" s="5">
        <f t="shared" si="58"/>
        <v>19.150200000000002</v>
      </c>
      <c r="G161" s="5">
        <f t="shared" si="58"/>
        <v>39.232799999999997</v>
      </c>
      <c r="H161" s="5">
        <f t="shared" si="58"/>
        <v>0</v>
      </c>
      <c r="I161" s="5">
        <f t="shared" si="58"/>
        <v>47.036700000000003</v>
      </c>
      <c r="J161" s="5">
        <f>SUM(C161:I161)</f>
        <v>388.73969999999997</v>
      </c>
    </row>
    <row r="162" spans="1:10" x14ac:dyDescent="0.25">
      <c r="A162" s="6"/>
      <c r="B162" s="19">
        <v>2.5000000000000001E-2</v>
      </c>
      <c r="C162" s="5">
        <f>C160*$B$162</f>
        <v>200.79</v>
      </c>
      <c r="D162" s="5">
        <f t="shared" ref="D162:I162" si="59">D160*$B$162</f>
        <v>102.21</v>
      </c>
      <c r="E162" s="5">
        <f t="shared" si="59"/>
        <v>169.20000000000002</v>
      </c>
      <c r="F162" s="5">
        <f t="shared" si="59"/>
        <v>31.917000000000002</v>
      </c>
      <c r="G162" s="5">
        <f t="shared" si="59"/>
        <v>65.388000000000005</v>
      </c>
      <c r="H162" s="5">
        <f t="shared" si="59"/>
        <v>0</v>
      </c>
      <c r="I162" s="5">
        <f t="shared" si="59"/>
        <v>78.394500000000008</v>
      </c>
      <c r="J162" s="5">
        <f>SUM(C162:I162)</f>
        <v>647.8995000000001</v>
      </c>
    </row>
    <row r="163" spans="1:10" x14ac:dyDescent="0.25">
      <c r="B163" s="26" t="s">
        <v>48</v>
      </c>
      <c r="C163" s="28">
        <f>SUM(C160:C162)</f>
        <v>8352.8639999999996</v>
      </c>
      <c r="D163" s="28">
        <f t="shared" ref="D163:J163" si="60">SUM(D160:D162)</f>
        <v>4251.9359999999997</v>
      </c>
      <c r="E163" s="28">
        <f t="shared" si="60"/>
        <v>7038.72</v>
      </c>
      <c r="F163" s="28">
        <f t="shared" si="60"/>
        <v>1327.7472</v>
      </c>
      <c r="G163" s="28">
        <f t="shared" si="60"/>
        <v>2720.1408000000001</v>
      </c>
      <c r="H163" s="28">
        <f t="shared" si="60"/>
        <v>0</v>
      </c>
      <c r="I163" s="28">
        <f t="shared" si="60"/>
        <v>3261.2112000000002</v>
      </c>
      <c r="J163" s="28">
        <f t="shared" si="60"/>
        <v>26952.619199999997</v>
      </c>
    </row>
    <row r="185" spans="1:1" x14ac:dyDescent="0.25">
      <c r="A185" s="6"/>
    </row>
  </sheetData>
  <mergeCells count="99">
    <mergeCell ref="A96:J96"/>
    <mergeCell ref="F20:F21"/>
    <mergeCell ref="G20:G21"/>
    <mergeCell ref="G61:G62"/>
    <mergeCell ref="A88:J88"/>
    <mergeCell ref="A89:A90"/>
    <mergeCell ref="B89:B90"/>
    <mergeCell ref="F89:F90"/>
    <mergeCell ref="G89:G90"/>
    <mergeCell ref="B44:B45"/>
    <mergeCell ref="F44:F45"/>
    <mergeCell ref="G44:G45"/>
    <mergeCell ref="A28:A29"/>
    <mergeCell ref="B28:B29"/>
    <mergeCell ref="F28:F29"/>
    <mergeCell ref="A86:J86"/>
    <mergeCell ref="A1:J1"/>
    <mergeCell ref="A76:J76"/>
    <mergeCell ref="A68:J68"/>
    <mergeCell ref="A69:A70"/>
    <mergeCell ref="B69:B70"/>
    <mergeCell ref="F69:F70"/>
    <mergeCell ref="G69:G70"/>
    <mergeCell ref="G28:G29"/>
    <mergeCell ref="A27:J27"/>
    <mergeCell ref="A19:J19"/>
    <mergeCell ref="A3:J3"/>
    <mergeCell ref="A4:A5"/>
    <mergeCell ref="B4:B5"/>
    <mergeCell ref="F4:F5"/>
    <mergeCell ref="G4:G5"/>
    <mergeCell ref="A20:A21"/>
    <mergeCell ref="A142:A143"/>
    <mergeCell ref="B142:B143"/>
    <mergeCell ref="F142:F143"/>
    <mergeCell ref="G142:G143"/>
    <mergeCell ref="A134:A135"/>
    <mergeCell ref="B134:B135"/>
    <mergeCell ref="F134:F135"/>
    <mergeCell ref="G134:G135"/>
    <mergeCell ref="A108:A109"/>
    <mergeCell ref="B108:B109"/>
    <mergeCell ref="F108:F109"/>
    <mergeCell ref="G108:G109"/>
    <mergeCell ref="A141:J141"/>
    <mergeCell ref="A133:J133"/>
    <mergeCell ref="A125:J125"/>
    <mergeCell ref="A126:A127"/>
    <mergeCell ref="B126:B127"/>
    <mergeCell ref="F126:F127"/>
    <mergeCell ref="G126:G127"/>
    <mergeCell ref="A116:J116"/>
    <mergeCell ref="A117:A118"/>
    <mergeCell ref="B117:B118"/>
    <mergeCell ref="F117:F118"/>
    <mergeCell ref="G117:G118"/>
    <mergeCell ref="A97:A98"/>
    <mergeCell ref="B97:B98"/>
    <mergeCell ref="F97:F98"/>
    <mergeCell ref="G97:G98"/>
    <mergeCell ref="A107:J107"/>
    <mergeCell ref="A104:J104"/>
    <mergeCell ref="B20:B21"/>
    <mergeCell ref="A60:J60"/>
    <mergeCell ref="A61:A62"/>
    <mergeCell ref="B61:B62"/>
    <mergeCell ref="F61:F62"/>
    <mergeCell ref="A35:J35"/>
    <mergeCell ref="A36:A37"/>
    <mergeCell ref="B36:B37"/>
    <mergeCell ref="F36:F37"/>
    <mergeCell ref="G36:G37"/>
    <mergeCell ref="A43:J43"/>
    <mergeCell ref="A44:A45"/>
    <mergeCell ref="A52:J52"/>
    <mergeCell ref="A53:A54"/>
    <mergeCell ref="B53:B54"/>
    <mergeCell ref="F53:F54"/>
    <mergeCell ref="G53:G54"/>
    <mergeCell ref="A78:J78"/>
    <mergeCell ref="A79:A80"/>
    <mergeCell ref="B79:B80"/>
    <mergeCell ref="F79:F80"/>
    <mergeCell ref="G79:G80"/>
    <mergeCell ref="A157:J157"/>
    <mergeCell ref="A158:A159"/>
    <mergeCell ref="B158:B159"/>
    <mergeCell ref="F158:F159"/>
    <mergeCell ref="G158:G159"/>
    <mergeCell ref="A149:J149"/>
    <mergeCell ref="A150:A151"/>
    <mergeCell ref="B150:B151"/>
    <mergeCell ref="F150:F151"/>
    <mergeCell ref="G150:G151"/>
    <mergeCell ref="A11:J11"/>
    <mergeCell ref="A12:A13"/>
    <mergeCell ref="B12:B13"/>
    <mergeCell ref="F12:F13"/>
    <mergeCell ref="G12:G13"/>
  </mergeCells>
  <dataValidations disablePrompts="1" count="2">
    <dataValidation type="custom" showInputMessage="1" showErrorMessage="1" errorTitle="Aviso Importante" error="Para poder rellenar esta celda debe cumplimentar previamente la columna &quot;Motivo&quot; y &quot;Observaciones&quot;(en su caso) siguiendo las indicaciones." sqref="I6 G6 I110 I91 I99 I128" xr:uid="{00000000-0002-0000-0000-000000000000}">
      <formula1>$D6&lt;&gt;""</formula1>
    </dataValidation>
    <dataValidation type="custom" showInputMessage="1" showErrorMessage="1" errorTitle="Aviso Importante" error="Para poder rellenar esta celda debe cumplimentar previamente la columna &quot;Modalidad&quot; siguiendo las indicaciones." sqref="H63" xr:uid="{00000000-0002-0000-0000-000001000000}">
      <formula1>$C63&lt;&gt;""</formula1>
    </dataValidation>
  </dataValidations>
  <pageMargins left="0.18" right="0.2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84"/>
  <sheetViews>
    <sheetView topLeftCell="A10" zoomScale="136" zoomScaleNormal="136" workbookViewId="0">
      <selection activeCell="J8" sqref="C8:J8"/>
    </sheetView>
  </sheetViews>
  <sheetFormatPr baseColWidth="10" defaultRowHeight="15" x14ac:dyDescent="0.25"/>
  <cols>
    <col min="2" max="2" width="19" bestFit="1" customWidth="1"/>
    <col min="3" max="3" width="13.28515625" bestFit="1" customWidth="1"/>
    <col min="4" max="4" width="17.5703125" customWidth="1"/>
    <col min="5" max="5" width="13.42578125" customWidth="1"/>
    <col min="7" max="7" width="17.85546875" customWidth="1"/>
    <col min="8" max="8" width="12.28515625" bestFit="1" customWidth="1"/>
    <col min="9" max="9" width="14.85546875" customWidth="1"/>
    <col min="10" max="10" width="22" customWidth="1"/>
  </cols>
  <sheetData>
    <row r="3" spans="1:10" x14ac:dyDescent="0.25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47" t="s">
        <v>23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x14ac:dyDescent="0.25">
      <c r="A6" s="43" t="s">
        <v>1</v>
      </c>
      <c r="B6" s="43" t="s">
        <v>2</v>
      </c>
      <c r="C6" s="1" t="s">
        <v>3</v>
      </c>
      <c r="D6" s="1" t="s">
        <v>5</v>
      </c>
      <c r="E6" s="1" t="s">
        <v>5</v>
      </c>
      <c r="F6" s="43" t="s">
        <v>8</v>
      </c>
      <c r="G6" s="43" t="s">
        <v>9</v>
      </c>
      <c r="H6" s="1" t="s">
        <v>5</v>
      </c>
      <c r="I6" s="1" t="s">
        <v>12</v>
      </c>
      <c r="J6" s="1" t="s">
        <v>11</v>
      </c>
    </row>
    <row r="7" spans="1:10" ht="15.75" thickBot="1" x14ac:dyDescent="0.3">
      <c r="A7" s="40"/>
      <c r="B7" s="40"/>
      <c r="C7" s="1" t="s">
        <v>4</v>
      </c>
      <c r="D7" s="1" t="s">
        <v>33</v>
      </c>
      <c r="E7" s="1" t="s">
        <v>7</v>
      </c>
      <c r="F7" s="43"/>
      <c r="G7" s="43"/>
      <c r="H7" s="1" t="s">
        <v>10</v>
      </c>
      <c r="I7" s="1" t="s">
        <v>17</v>
      </c>
      <c r="J7" s="1" t="s">
        <v>14</v>
      </c>
    </row>
    <row r="8" spans="1:10" ht="15.75" thickBot="1" x14ac:dyDescent="0.3">
      <c r="A8" s="12">
        <v>1</v>
      </c>
      <c r="B8" s="13"/>
      <c r="C8" s="32">
        <v>14864.16</v>
      </c>
      <c r="D8" s="33">
        <v>42803.4</v>
      </c>
      <c r="E8" s="31">
        <v>0</v>
      </c>
      <c r="F8" s="31">
        <v>2332.44</v>
      </c>
      <c r="G8" s="31">
        <v>10000</v>
      </c>
      <c r="H8" s="31">
        <v>0</v>
      </c>
      <c r="I8" s="31">
        <v>10000</v>
      </c>
      <c r="J8" s="31">
        <f>C8+D8+E8+F8+G8+H8+I8</f>
        <v>80000</v>
      </c>
    </row>
    <row r="9" spans="1:10" ht="15.75" thickBot="1" x14ac:dyDescent="0.3"/>
    <row r="10" spans="1:10" ht="15.75" thickBot="1" x14ac:dyDescent="0.3">
      <c r="A10" s="44" t="s">
        <v>41</v>
      </c>
      <c r="B10" s="45"/>
      <c r="C10" s="45"/>
      <c r="D10" s="45"/>
      <c r="E10" s="45"/>
      <c r="F10" s="45"/>
      <c r="G10" s="45"/>
      <c r="H10" s="45"/>
      <c r="I10" s="45"/>
      <c r="J10" s="46"/>
    </row>
    <row r="11" spans="1:10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x14ac:dyDescent="0.25">
      <c r="A12" s="47" t="s">
        <v>24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0" x14ac:dyDescent="0.25">
      <c r="A13" s="43" t="s">
        <v>1</v>
      </c>
      <c r="B13" s="43" t="s">
        <v>2</v>
      </c>
      <c r="C13" s="1" t="s">
        <v>3</v>
      </c>
      <c r="D13" s="1" t="s">
        <v>5</v>
      </c>
      <c r="E13" s="1" t="s">
        <v>5</v>
      </c>
      <c r="F13" s="43" t="s">
        <v>8</v>
      </c>
      <c r="G13" s="43" t="s">
        <v>9</v>
      </c>
      <c r="H13" s="1" t="s">
        <v>5</v>
      </c>
      <c r="I13" s="1" t="s">
        <v>12</v>
      </c>
      <c r="J13" s="1" t="s">
        <v>11</v>
      </c>
    </row>
    <row r="14" spans="1:10" ht="15.75" thickBot="1" x14ac:dyDescent="0.3">
      <c r="A14" s="40"/>
      <c r="B14" s="40"/>
      <c r="C14" s="1" t="s">
        <v>4</v>
      </c>
      <c r="D14" s="1" t="s">
        <v>33</v>
      </c>
      <c r="E14" s="1" t="s">
        <v>7</v>
      </c>
      <c r="F14" s="43"/>
      <c r="G14" s="43"/>
      <c r="H14" s="1" t="s">
        <v>10</v>
      </c>
      <c r="I14" s="1" t="s">
        <v>17</v>
      </c>
      <c r="J14" s="1" t="s">
        <v>14</v>
      </c>
    </row>
    <row r="15" spans="1:10" ht="15.75" thickBot="1" x14ac:dyDescent="0.3">
      <c r="A15" s="12">
        <v>1</v>
      </c>
      <c r="B15" s="13">
        <v>24</v>
      </c>
      <c r="C15" s="10">
        <v>14864.16</v>
      </c>
      <c r="D15" s="10">
        <v>7812.7199999999993</v>
      </c>
      <c r="E15" s="10">
        <v>16513.439999999999</v>
      </c>
      <c r="F15" s="10">
        <v>2332.44</v>
      </c>
      <c r="G15" s="10">
        <v>4430</v>
      </c>
      <c r="H15" s="10">
        <v>0</v>
      </c>
      <c r="I15" s="10">
        <v>6920.46</v>
      </c>
      <c r="J15" s="10">
        <f>C15+D15+E15+F15+G15+H15+I15</f>
        <v>52873.219999999994</v>
      </c>
    </row>
    <row r="16" spans="1:10" x14ac:dyDescent="0.25">
      <c r="A16" s="25"/>
      <c r="B16" s="19">
        <v>1.4999999999999999E-2</v>
      </c>
      <c r="C16" s="5">
        <f>C15*$B$16</f>
        <v>222.9624</v>
      </c>
      <c r="D16" s="5">
        <f t="shared" ref="D16:I16" si="0">D15*$B$16</f>
        <v>117.19079999999998</v>
      </c>
      <c r="E16" s="5">
        <f t="shared" si="0"/>
        <v>247.70159999999998</v>
      </c>
      <c r="F16" s="5">
        <f t="shared" si="0"/>
        <v>34.986600000000003</v>
      </c>
      <c r="G16" s="5">
        <v>0</v>
      </c>
      <c r="H16" s="5">
        <f t="shared" si="0"/>
        <v>0</v>
      </c>
      <c r="I16" s="5">
        <f t="shared" si="0"/>
        <v>103.8069</v>
      </c>
      <c r="J16" s="16">
        <f>C16+D16+E16+F16+G16+H16+I16</f>
        <v>726.64829999999995</v>
      </c>
    </row>
    <row r="17" spans="1:13" x14ac:dyDescent="0.25">
      <c r="A17" s="25"/>
      <c r="B17" s="19">
        <v>2.5000000000000001E-2</v>
      </c>
      <c r="C17" s="5">
        <f>C15*$B$17</f>
        <v>371.60400000000004</v>
      </c>
      <c r="D17" s="5">
        <f t="shared" ref="D17:I17" si="1">D15*$B$17</f>
        <v>195.31799999999998</v>
      </c>
      <c r="E17" s="5">
        <f t="shared" si="1"/>
        <v>412.83600000000001</v>
      </c>
      <c r="F17" s="5">
        <f t="shared" si="1"/>
        <v>58.311000000000007</v>
      </c>
      <c r="G17" s="5">
        <v>0</v>
      </c>
      <c r="H17" s="5">
        <f t="shared" si="1"/>
        <v>0</v>
      </c>
      <c r="I17" s="5">
        <f t="shared" si="1"/>
        <v>173.01150000000001</v>
      </c>
      <c r="J17" s="16">
        <f>C17+D17+E17+F17+G17+H17+I17</f>
        <v>1211.0805</v>
      </c>
    </row>
    <row r="18" spans="1:13" x14ac:dyDescent="0.25">
      <c r="A18" s="11"/>
      <c r="B18" s="26" t="s">
        <v>48</v>
      </c>
      <c r="C18" s="28">
        <f>SUM(C15:C17)</f>
        <v>15458.7264</v>
      </c>
      <c r="D18" s="28">
        <f t="shared" ref="D18:I18" si="2">SUM(D15:D17)</f>
        <v>8125.2287999999999</v>
      </c>
      <c r="E18" s="28">
        <f t="shared" si="2"/>
        <v>17173.977599999998</v>
      </c>
      <c r="F18" s="28">
        <f t="shared" si="2"/>
        <v>2425.7376000000004</v>
      </c>
      <c r="G18" s="28">
        <f t="shared" si="2"/>
        <v>4430</v>
      </c>
      <c r="H18" s="28">
        <f t="shared" si="2"/>
        <v>0</v>
      </c>
      <c r="I18" s="28">
        <f t="shared" si="2"/>
        <v>7197.2783999999992</v>
      </c>
      <c r="J18" s="28">
        <f>SUM(J15:J17)</f>
        <v>54810.948799999998</v>
      </c>
    </row>
    <row r="19" spans="1:13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3" x14ac:dyDescent="0.25">
      <c r="A20" s="47" t="s">
        <v>25</v>
      </c>
      <c r="B20" s="47"/>
      <c r="C20" s="47"/>
      <c r="D20" s="47"/>
      <c r="E20" s="47"/>
      <c r="F20" s="47"/>
      <c r="G20" s="47"/>
      <c r="H20" s="47"/>
      <c r="I20" s="47"/>
      <c r="J20" s="47"/>
    </row>
    <row r="21" spans="1:13" x14ac:dyDescent="0.25">
      <c r="A21" s="43" t="s">
        <v>1</v>
      </c>
      <c r="B21" s="43" t="s">
        <v>2</v>
      </c>
      <c r="C21" s="1" t="s">
        <v>3</v>
      </c>
      <c r="D21" s="1" t="s">
        <v>5</v>
      </c>
      <c r="E21" s="1" t="s">
        <v>5</v>
      </c>
      <c r="F21" s="43" t="s">
        <v>8</v>
      </c>
      <c r="G21" s="43" t="s">
        <v>9</v>
      </c>
      <c r="H21" s="1" t="s">
        <v>5</v>
      </c>
      <c r="I21" s="1" t="s">
        <v>12</v>
      </c>
      <c r="J21" s="1" t="s">
        <v>11</v>
      </c>
    </row>
    <row r="22" spans="1:13" ht="15.75" thickBot="1" x14ac:dyDescent="0.3">
      <c r="A22" s="40"/>
      <c r="B22" s="40"/>
      <c r="C22" s="1" t="s">
        <v>4</v>
      </c>
      <c r="D22" s="1" t="s">
        <v>33</v>
      </c>
      <c r="E22" s="1" t="s">
        <v>7</v>
      </c>
      <c r="F22" s="43"/>
      <c r="G22" s="43"/>
      <c r="H22" s="1" t="s">
        <v>10</v>
      </c>
      <c r="I22" s="1" t="s">
        <v>17</v>
      </c>
      <c r="J22" s="1" t="s">
        <v>14</v>
      </c>
    </row>
    <row r="23" spans="1:13" ht="15.75" thickBot="1" x14ac:dyDescent="0.3">
      <c r="A23" s="12">
        <v>1</v>
      </c>
      <c r="B23" s="13">
        <v>24</v>
      </c>
      <c r="C23" s="10">
        <v>14864.16</v>
      </c>
      <c r="D23" s="10">
        <v>7812.7199999999993</v>
      </c>
      <c r="E23" s="10">
        <v>16513.439999999999</v>
      </c>
      <c r="F23" s="10">
        <v>2332.44</v>
      </c>
      <c r="G23" s="10">
        <v>4430</v>
      </c>
      <c r="H23" s="10">
        <v>0</v>
      </c>
      <c r="I23" s="10">
        <v>6920.46</v>
      </c>
      <c r="J23" s="10">
        <f>C23+D23+E23+F23+G23+H23+I23</f>
        <v>52873.219999999994</v>
      </c>
    </row>
    <row r="24" spans="1:13" x14ac:dyDescent="0.25">
      <c r="A24" s="25"/>
      <c r="B24" s="19">
        <v>1.4999999999999999E-2</v>
      </c>
      <c r="C24" s="5">
        <f>C23*$B$24</f>
        <v>222.9624</v>
      </c>
      <c r="D24" s="5">
        <f t="shared" ref="D24:I24" si="3">D23*$B$24</f>
        <v>117.19079999999998</v>
      </c>
      <c r="E24" s="5">
        <f t="shared" si="3"/>
        <v>247.70159999999998</v>
      </c>
      <c r="F24" s="5">
        <f t="shared" si="3"/>
        <v>34.986600000000003</v>
      </c>
      <c r="G24" s="5">
        <v>0</v>
      </c>
      <c r="H24" s="5">
        <f t="shared" si="3"/>
        <v>0</v>
      </c>
      <c r="I24" s="5">
        <f t="shared" si="3"/>
        <v>103.8069</v>
      </c>
      <c r="J24" s="16">
        <f>C24+D24+E24+F24+G24+H24+I24</f>
        <v>726.64829999999995</v>
      </c>
    </row>
    <row r="25" spans="1:13" x14ac:dyDescent="0.25">
      <c r="A25" s="25"/>
      <c r="B25" s="19">
        <v>2.5000000000000001E-2</v>
      </c>
      <c r="C25" s="5">
        <f>C23*$B$25</f>
        <v>371.60400000000004</v>
      </c>
      <c r="D25" s="5">
        <f t="shared" ref="D25:I25" si="4">D23*$B$25</f>
        <v>195.31799999999998</v>
      </c>
      <c r="E25" s="5">
        <f t="shared" si="4"/>
        <v>412.83600000000001</v>
      </c>
      <c r="F25" s="5">
        <f t="shared" si="4"/>
        <v>58.311000000000007</v>
      </c>
      <c r="G25" s="5">
        <v>0</v>
      </c>
      <c r="H25" s="5">
        <f t="shared" si="4"/>
        <v>0</v>
      </c>
      <c r="I25" s="5">
        <f t="shared" si="4"/>
        <v>173.01150000000001</v>
      </c>
      <c r="J25" s="16">
        <f>C25+D25+E25+F25+G25+H25+I25</f>
        <v>1211.0805</v>
      </c>
    </row>
    <row r="26" spans="1:13" x14ac:dyDescent="0.25">
      <c r="A26" s="11"/>
      <c r="B26" s="26" t="s">
        <v>48</v>
      </c>
      <c r="C26" s="28">
        <f>SUM(C23:C25)</f>
        <v>15458.7264</v>
      </c>
      <c r="D26" s="28">
        <f t="shared" ref="D26:J26" si="5">SUM(D23:D25)</f>
        <v>8125.2287999999999</v>
      </c>
      <c r="E26" s="28">
        <f t="shared" si="5"/>
        <v>17173.977599999998</v>
      </c>
      <c r="F26" s="28">
        <f t="shared" si="5"/>
        <v>2425.7376000000004</v>
      </c>
      <c r="G26" s="28">
        <f t="shared" si="5"/>
        <v>4430</v>
      </c>
      <c r="H26" s="28">
        <f t="shared" si="5"/>
        <v>0</v>
      </c>
      <c r="I26" s="28">
        <f t="shared" si="5"/>
        <v>7197.2783999999992</v>
      </c>
      <c r="J26" s="28">
        <f t="shared" si="5"/>
        <v>54810.948799999998</v>
      </c>
    </row>
    <row r="27" spans="1:13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3" x14ac:dyDescent="0.25">
      <c r="A28" s="47" t="s">
        <v>26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3" x14ac:dyDescent="0.25">
      <c r="A29" s="43" t="s">
        <v>1</v>
      </c>
      <c r="B29" s="43" t="s">
        <v>2</v>
      </c>
      <c r="C29" s="1" t="s">
        <v>3</v>
      </c>
      <c r="D29" s="1" t="s">
        <v>5</v>
      </c>
      <c r="E29" s="1" t="s">
        <v>5</v>
      </c>
      <c r="F29" s="43" t="s">
        <v>8</v>
      </c>
      <c r="G29" s="43" t="s">
        <v>9</v>
      </c>
      <c r="H29" s="1" t="s">
        <v>5</v>
      </c>
      <c r="I29" s="1" t="s">
        <v>12</v>
      </c>
      <c r="J29" s="1" t="s">
        <v>11</v>
      </c>
    </row>
    <row r="30" spans="1:13" ht="15.75" thickBot="1" x14ac:dyDescent="0.3">
      <c r="A30" s="40"/>
      <c r="B30" s="40"/>
      <c r="C30" s="1" t="s">
        <v>4</v>
      </c>
      <c r="D30" s="1" t="s">
        <v>33</v>
      </c>
      <c r="E30" s="1" t="s">
        <v>7</v>
      </c>
      <c r="F30" s="43"/>
      <c r="G30" s="43"/>
      <c r="H30" s="1" t="s">
        <v>10</v>
      </c>
      <c r="I30" s="1" t="s">
        <v>17</v>
      </c>
      <c r="J30" s="1" t="s">
        <v>14</v>
      </c>
    </row>
    <row r="31" spans="1:13" ht="15.75" thickBot="1" x14ac:dyDescent="0.3">
      <c r="A31" s="12">
        <v>1</v>
      </c>
      <c r="B31" s="13">
        <v>24</v>
      </c>
      <c r="C31" s="10">
        <v>14864.16</v>
      </c>
      <c r="D31" s="10">
        <v>7812.7199999999993</v>
      </c>
      <c r="E31" s="10">
        <v>16513.439999999999</v>
      </c>
      <c r="F31" s="10">
        <v>2332.44</v>
      </c>
      <c r="G31" s="10">
        <v>4430</v>
      </c>
      <c r="H31" s="10">
        <v>0</v>
      </c>
      <c r="I31" s="10">
        <v>6920.46</v>
      </c>
      <c r="J31" s="10">
        <f>C31+D31+E31+F31+G31+H31+I31</f>
        <v>52873.219999999994</v>
      </c>
      <c r="M31" s="5"/>
    </row>
    <row r="32" spans="1:13" x14ac:dyDescent="0.25">
      <c r="A32" s="25"/>
      <c r="B32" s="19">
        <v>1.4999999999999999E-2</v>
      </c>
      <c r="C32" s="5">
        <f>C31*$B$32</f>
        <v>222.9624</v>
      </c>
      <c r="D32" s="5">
        <f t="shared" ref="D32:I32" si="6">D31*$B$32</f>
        <v>117.19079999999998</v>
      </c>
      <c r="E32" s="5">
        <f t="shared" si="6"/>
        <v>247.70159999999998</v>
      </c>
      <c r="F32" s="5">
        <f t="shared" si="6"/>
        <v>34.986600000000003</v>
      </c>
      <c r="G32" s="5">
        <v>0</v>
      </c>
      <c r="H32" s="5">
        <f t="shared" si="6"/>
        <v>0</v>
      </c>
      <c r="I32" s="5">
        <f t="shared" si="6"/>
        <v>103.8069</v>
      </c>
      <c r="J32" s="16">
        <f>C32+D32+E32+F32+G32+H32+I32</f>
        <v>726.64829999999995</v>
      </c>
      <c r="M32" s="5"/>
    </row>
    <row r="33" spans="1:13" x14ac:dyDescent="0.25">
      <c r="A33" s="25"/>
      <c r="B33" s="19">
        <v>2.5000000000000001E-2</v>
      </c>
      <c r="C33" s="5">
        <f>C31*$B$33</f>
        <v>371.60400000000004</v>
      </c>
      <c r="D33" s="5">
        <f t="shared" ref="D33:I33" si="7">D31*$B$33</f>
        <v>195.31799999999998</v>
      </c>
      <c r="E33" s="5">
        <f t="shared" si="7"/>
        <v>412.83600000000001</v>
      </c>
      <c r="F33" s="5">
        <f t="shared" si="7"/>
        <v>58.311000000000007</v>
      </c>
      <c r="G33" s="5">
        <v>0</v>
      </c>
      <c r="H33" s="5">
        <f t="shared" si="7"/>
        <v>0</v>
      </c>
      <c r="I33" s="5">
        <f t="shared" si="7"/>
        <v>173.01150000000001</v>
      </c>
      <c r="J33" s="16">
        <f>C33+D33+E33+F33+G33+H33+I33</f>
        <v>1211.0805</v>
      </c>
    </row>
    <row r="34" spans="1:13" x14ac:dyDescent="0.25">
      <c r="A34" s="11"/>
      <c r="B34" s="26" t="s">
        <v>48</v>
      </c>
      <c r="C34" s="28">
        <f>SUM(C31:C33)</f>
        <v>15458.7264</v>
      </c>
      <c r="D34" s="28">
        <f t="shared" ref="D34" si="8">SUM(D31:D33)</f>
        <v>8125.2287999999999</v>
      </c>
      <c r="E34" s="28">
        <f t="shared" ref="E34" si="9">SUM(E31:E33)</f>
        <v>17173.977599999998</v>
      </c>
      <c r="F34" s="28">
        <f t="shared" ref="F34" si="10">SUM(F31:F33)</f>
        <v>2425.7376000000004</v>
      </c>
      <c r="G34" s="28">
        <f t="shared" ref="G34" si="11">SUM(G31:G33)</f>
        <v>4430</v>
      </c>
      <c r="H34" s="28">
        <f t="shared" ref="H34" si="12">SUM(H31:H33)</f>
        <v>0</v>
      </c>
      <c r="I34" s="28">
        <f t="shared" ref="I34" si="13">SUM(I31:I33)</f>
        <v>7197.2783999999992</v>
      </c>
      <c r="J34" s="28">
        <f t="shared" ref="J34" si="14">SUM(J31:J33)</f>
        <v>54810.948799999998</v>
      </c>
    </row>
    <row r="35" spans="1:13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3" x14ac:dyDescent="0.25">
      <c r="A36" s="47" t="s">
        <v>55</v>
      </c>
      <c r="B36" s="47"/>
      <c r="C36" s="47"/>
      <c r="D36" s="47"/>
      <c r="E36" s="47"/>
      <c r="F36" s="47"/>
      <c r="G36" s="47"/>
      <c r="H36" s="47"/>
      <c r="I36" s="47"/>
      <c r="J36" s="47"/>
    </row>
    <row r="37" spans="1:13" x14ac:dyDescent="0.25">
      <c r="A37" s="43" t="s">
        <v>1</v>
      </c>
      <c r="B37" s="43" t="s">
        <v>2</v>
      </c>
      <c r="C37" s="1" t="s">
        <v>3</v>
      </c>
      <c r="D37" s="1" t="s">
        <v>5</v>
      </c>
      <c r="E37" s="1" t="s">
        <v>5</v>
      </c>
      <c r="F37" s="43" t="s">
        <v>8</v>
      </c>
      <c r="G37" s="43" t="s">
        <v>9</v>
      </c>
      <c r="H37" s="1" t="s">
        <v>5</v>
      </c>
      <c r="I37" s="1" t="s">
        <v>12</v>
      </c>
      <c r="J37" s="1" t="s">
        <v>11</v>
      </c>
    </row>
    <row r="38" spans="1:13" ht="15.75" thickBot="1" x14ac:dyDescent="0.3">
      <c r="A38" s="40"/>
      <c r="B38" s="40"/>
      <c r="C38" s="1" t="s">
        <v>4</v>
      </c>
      <c r="D38" s="1" t="s">
        <v>33</v>
      </c>
      <c r="E38" s="1" t="s">
        <v>7</v>
      </c>
      <c r="F38" s="43"/>
      <c r="G38" s="43"/>
      <c r="H38" s="1" t="s">
        <v>10</v>
      </c>
      <c r="I38" s="1" t="s">
        <v>17</v>
      </c>
      <c r="J38" s="1" t="s">
        <v>14</v>
      </c>
    </row>
    <row r="39" spans="1:13" ht="15.75" thickBot="1" x14ac:dyDescent="0.3">
      <c r="A39" s="12">
        <v>5</v>
      </c>
      <c r="B39" s="14">
        <v>20</v>
      </c>
      <c r="C39" s="10">
        <v>9650.2800000000007</v>
      </c>
      <c r="D39" s="10">
        <v>5893.32</v>
      </c>
      <c r="E39" s="10">
        <v>8121.36</v>
      </c>
      <c r="F39" s="10">
        <v>1549.32</v>
      </c>
      <c r="G39" s="10">
        <v>2977.56</v>
      </c>
      <c r="H39" s="10">
        <v>0</v>
      </c>
      <c r="I39" s="10">
        <v>4202.38</v>
      </c>
      <c r="J39" s="10">
        <f>C39+D39+E39+F39+G39+H39+I39</f>
        <v>32394.22</v>
      </c>
      <c r="M39" s="5"/>
    </row>
    <row r="40" spans="1:13" x14ac:dyDescent="0.25">
      <c r="A40" s="25"/>
      <c r="B40" s="19">
        <v>1.4999999999999999E-2</v>
      </c>
      <c r="C40" s="5">
        <f>C39*$B$40</f>
        <v>144.7542</v>
      </c>
      <c r="D40" s="5">
        <f t="shared" ref="D40:I40" si="15">D39*$B$40</f>
        <v>88.399799999999999</v>
      </c>
      <c r="E40" s="5">
        <f t="shared" si="15"/>
        <v>121.82039999999999</v>
      </c>
      <c r="F40" s="5">
        <f t="shared" si="15"/>
        <v>23.239799999999999</v>
      </c>
      <c r="G40" s="5">
        <v>0</v>
      </c>
      <c r="H40" s="5">
        <f t="shared" si="15"/>
        <v>0</v>
      </c>
      <c r="I40" s="5">
        <f t="shared" si="15"/>
        <v>63.035699999999999</v>
      </c>
      <c r="J40" s="16">
        <f>C40+D40+E40+F40+G40+H40+I40</f>
        <v>441.24990000000003</v>
      </c>
      <c r="M40" s="5"/>
    </row>
    <row r="41" spans="1:13" x14ac:dyDescent="0.25">
      <c r="A41" s="25"/>
      <c r="B41" s="19">
        <v>2.5000000000000001E-2</v>
      </c>
      <c r="C41" s="5">
        <f>C39*$B$41</f>
        <v>241.25700000000003</v>
      </c>
      <c r="D41" s="5">
        <f t="shared" ref="D41:I41" si="16">D39*$B$41</f>
        <v>147.333</v>
      </c>
      <c r="E41" s="5">
        <f t="shared" si="16"/>
        <v>203.03399999999999</v>
      </c>
      <c r="F41" s="5">
        <f t="shared" si="16"/>
        <v>38.733000000000004</v>
      </c>
      <c r="G41" s="5">
        <v>0</v>
      </c>
      <c r="H41" s="5">
        <f t="shared" si="16"/>
        <v>0</v>
      </c>
      <c r="I41" s="5">
        <f t="shared" si="16"/>
        <v>105.05950000000001</v>
      </c>
      <c r="J41" s="16">
        <f>C41+D41+E41+F41+G41+H41+I41</f>
        <v>735.41650000000004</v>
      </c>
    </row>
    <row r="42" spans="1:13" x14ac:dyDescent="0.25">
      <c r="A42" s="11"/>
      <c r="B42" s="26" t="s">
        <v>48</v>
      </c>
      <c r="C42" s="28">
        <f>SUM(C39:C41)</f>
        <v>10036.2912</v>
      </c>
      <c r="D42" s="28">
        <f t="shared" ref="D42:J42" si="17">SUM(D39:D41)</f>
        <v>6129.0527999999995</v>
      </c>
      <c r="E42" s="28">
        <f t="shared" si="17"/>
        <v>8446.2143999999989</v>
      </c>
      <c r="F42" s="28">
        <f t="shared" si="17"/>
        <v>1611.2927999999999</v>
      </c>
      <c r="G42" s="28">
        <f t="shared" si="17"/>
        <v>2977.56</v>
      </c>
      <c r="H42" s="28">
        <f t="shared" si="17"/>
        <v>0</v>
      </c>
      <c r="I42" s="28">
        <f t="shared" si="17"/>
        <v>4370.4752000000008</v>
      </c>
      <c r="J42" s="28">
        <f t="shared" si="17"/>
        <v>33570.886400000003</v>
      </c>
    </row>
    <row r="43" spans="1:13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3" x14ac:dyDescent="0.25">
      <c r="A44" s="47" t="s">
        <v>36</v>
      </c>
      <c r="B44" s="47"/>
      <c r="C44" s="47"/>
      <c r="D44" s="47"/>
      <c r="E44" s="47"/>
      <c r="F44" s="47"/>
      <c r="G44" s="47"/>
      <c r="H44" s="47"/>
      <c r="I44" s="47"/>
      <c r="J44" s="47"/>
    </row>
    <row r="45" spans="1:13" x14ac:dyDescent="0.25">
      <c r="A45" s="43" t="s">
        <v>1</v>
      </c>
      <c r="B45" s="43" t="s">
        <v>2</v>
      </c>
      <c r="C45" s="1" t="s">
        <v>3</v>
      </c>
      <c r="D45" s="1" t="s">
        <v>5</v>
      </c>
      <c r="E45" s="1" t="s">
        <v>5</v>
      </c>
      <c r="F45" s="43" t="s">
        <v>8</v>
      </c>
      <c r="G45" s="43" t="s">
        <v>9</v>
      </c>
      <c r="H45" s="1" t="s">
        <v>5</v>
      </c>
      <c r="I45" s="1" t="s">
        <v>12</v>
      </c>
      <c r="J45" s="1" t="s">
        <v>11</v>
      </c>
    </row>
    <row r="46" spans="1:13" ht="15.75" thickBot="1" x14ac:dyDescent="0.3">
      <c r="A46" s="40"/>
      <c r="B46" s="40"/>
      <c r="C46" s="1" t="s">
        <v>4</v>
      </c>
      <c r="D46" s="1" t="s">
        <v>33</v>
      </c>
      <c r="E46" s="1" t="s">
        <v>7</v>
      </c>
      <c r="F46" s="43"/>
      <c r="G46" s="43"/>
      <c r="H46" s="1" t="s">
        <v>10</v>
      </c>
      <c r="I46" s="1" t="s">
        <v>17</v>
      </c>
      <c r="J46" s="1" t="s">
        <v>14</v>
      </c>
    </row>
    <row r="47" spans="1:13" ht="15.75" thickBot="1" x14ac:dyDescent="0.3">
      <c r="A47" s="12">
        <v>1</v>
      </c>
      <c r="B47" s="14">
        <v>20</v>
      </c>
      <c r="C47" s="10">
        <v>8031.5999999999995</v>
      </c>
      <c r="D47" s="10">
        <v>5893.32</v>
      </c>
      <c r="E47" s="10">
        <v>6987.08</v>
      </c>
      <c r="F47" s="10">
        <v>1276.68</v>
      </c>
      <c r="G47" s="10">
        <v>2692.68</v>
      </c>
      <c r="H47" s="10">
        <v>2286.96</v>
      </c>
      <c r="I47" s="10">
        <v>4191.3100000000004</v>
      </c>
      <c r="J47" s="10">
        <f>C47+D47+E47+F47+G47+H47+I47</f>
        <v>31359.63</v>
      </c>
    </row>
    <row r="48" spans="1:13" x14ac:dyDescent="0.25">
      <c r="A48" s="11"/>
      <c r="B48" s="19">
        <v>1.4999999999999999E-2</v>
      </c>
      <c r="C48" s="5">
        <f>C47*$B$48</f>
        <v>120.47399999999999</v>
      </c>
      <c r="D48" s="5">
        <f t="shared" ref="D48:I48" si="18">D47*$B$48</f>
        <v>88.399799999999999</v>
      </c>
      <c r="E48" s="5">
        <f t="shared" si="18"/>
        <v>104.80619999999999</v>
      </c>
      <c r="F48" s="5">
        <f t="shared" si="18"/>
        <v>19.150200000000002</v>
      </c>
      <c r="G48" s="5">
        <v>0</v>
      </c>
      <c r="H48" s="5">
        <f t="shared" si="18"/>
        <v>34.304400000000001</v>
      </c>
      <c r="I48" s="5">
        <f t="shared" si="18"/>
        <v>62.869650000000007</v>
      </c>
      <c r="J48" s="16">
        <f>C48+D48+E48+F48+G48+H48+I48</f>
        <v>430.00424999999996</v>
      </c>
    </row>
    <row r="49" spans="1:10" x14ac:dyDescent="0.25">
      <c r="A49" s="11"/>
      <c r="B49" s="19">
        <v>2.5000000000000001E-2</v>
      </c>
      <c r="C49" s="5">
        <f>C47*$B$49</f>
        <v>200.79</v>
      </c>
      <c r="D49" s="5">
        <f t="shared" ref="D49:I49" si="19">D47*$B$49</f>
        <v>147.333</v>
      </c>
      <c r="E49" s="5">
        <f t="shared" si="19"/>
        <v>174.67700000000002</v>
      </c>
      <c r="F49" s="5">
        <f t="shared" si="19"/>
        <v>31.917000000000002</v>
      </c>
      <c r="G49" s="5">
        <v>0</v>
      </c>
      <c r="H49" s="5">
        <f t="shared" si="19"/>
        <v>57.174000000000007</v>
      </c>
      <c r="I49" s="5">
        <f t="shared" si="19"/>
        <v>104.78275000000002</v>
      </c>
      <c r="J49" s="16">
        <f>C49+D49+E49+F49+G49+H49+I49</f>
        <v>716.67374999999993</v>
      </c>
    </row>
    <row r="50" spans="1:10" x14ac:dyDescent="0.25">
      <c r="A50" s="11"/>
      <c r="B50" s="26" t="s">
        <v>48</v>
      </c>
      <c r="C50" s="28">
        <f>SUM(C47:C49)</f>
        <v>8352.8639999999996</v>
      </c>
      <c r="D50" s="28">
        <f t="shared" ref="D50:J50" si="20">SUM(D47:D49)</f>
        <v>6129.0527999999995</v>
      </c>
      <c r="E50" s="28">
        <f t="shared" si="20"/>
        <v>7266.5631999999996</v>
      </c>
      <c r="F50" s="28">
        <f t="shared" si="20"/>
        <v>1327.7472</v>
      </c>
      <c r="G50" s="28">
        <f t="shared" si="20"/>
        <v>2692.68</v>
      </c>
      <c r="H50" s="28">
        <f t="shared" si="20"/>
        <v>2378.4384</v>
      </c>
      <c r="I50" s="28">
        <f t="shared" si="20"/>
        <v>4358.9624000000003</v>
      </c>
      <c r="J50" s="28">
        <f t="shared" si="20"/>
        <v>32506.308000000005</v>
      </c>
    </row>
    <row r="51" spans="1:10" ht="15.75" thickBo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5" customHeight="1" thickBot="1" x14ac:dyDescent="0.3">
      <c r="A52" s="44" t="s">
        <v>42</v>
      </c>
      <c r="B52" s="45"/>
      <c r="C52" s="45"/>
      <c r="D52" s="45"/>
      <c r="E52" s="45"/>
      <c r="F52" s="45"/>
      <c r="G52" s="45"/>
      <c r="H52" s="45"/>
      <c r="I52" s="45"/>
      <c r="J52" s="46"/>
    </row>
    <row r="53" spans="1:10" ht="15.75" customHeight="1" thickBot="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5.75" thickBot="1" x14ac:dyDescent="0.3">
      <c r="A54" s="48" t="s">
        <v>57</v>
      </c>
      <c r="B54" s="49"/>
      <c r="C54" s="49"/>
      <c r="D54" s="49"/>
      <c r="E54" s="49"/>
      <c r="F54" s="49"/>
      <c r="G54" s="49"/>
      <c r="H54" s="49"/>
      <c r="I54" s="49"/>
      <c r="J54" s="50"/>
    </row>
    <row r="55" spans="1:10" x14ac:dyDescent="0.25">
      <c r="A55" s="43" t="s">
        <v>1</v>
      </c>
      <c r="B55" s="43" t="s">
        <v>2</v>
      </c>
      <c r="C55" s="1" t="s">
        <v>3</v>
      </c>
      <c r="D55" s="1" t="s">
        <v>5</v>
      </c>
      <c r="E55" s="1" t="s">
        <v>5</v>
      </c>
      <c r="F55" s="43" t="s">
        <v>8</v>
      </c>
      <c r="G55" s="43" t="s">
        <v>9</v>
      </c>
      <c r="H55" s="1" t="s">
        <v>5</v>
      </c>
      <c r="I55" s="1" t="s">
        <v>12</v>
      </c>
      <c r="J55" s="1" t="s">
        <v>11</v>
      </c>
    </row>
    <row r="56" spans="1:10" ht="15.75" thickBot="1" x14ac:dyDescent="0.3">
      <c r="A56" s="40"/>
      <c r="B56" s="40"/>
      <c r="C56" s="1" t="s">
        <v>4</v>
      </c>
      <c r="D56" s="1" t="s">
        <v>33</v>
      </c>
      <c r="E56" s="1" t="s">
        <v>7</v>
      </c>
      <c r="F56" s="43"/>
      <c r="G56" s="43"/>
      <c r="H56" s="1" t="s">
        <v>10</v>
      </c>
      <c r="I56" s="1" t="s">
        <v>17</v>
      </c>
      <c r="J56" s="1" t="s">
        <v>14</v>
      </c>
    </row>
    <row r="57" spans="1:10" ht="15.75" thickBot="1" x14ac:dyDescent="0.3">
      <c r="A57" s="12">
        <v>7</v>
      </c>
      <c r="B57" s="14">
        <v>19</v>
      </c>
      <c r="C57" s="10">
        <v>8031.5999999999995</v>
      </c>
      <c r="D57" s="10">
        <v>5592.6</v>
      </c>
      <c r="E57" s="10">
        <v>7309.2000000000007</v>
      </c>
      <c r="F57" s="10">
        <v>1276.68</v>
      </c>
      <c r="G57" s="10">
        <v>1368</v>
      </c>
      <c r="H57" s="10">
        <v>5042.28</v>
      </c>
      <c r="I57" s="10">
        <v>3701.68</v>
      </c>
      <c r="J57" s="10">
        <f>C57+D57+E57+F57+G57+H57+I57</f>
        <v>32322.04</v>
      </c>
    </row>
    <row r="58" spans="1:10" x14ac:dyDescent="0.25">
      <c r="A58" s="25"/>
      <c r="B58" s="19">
        <v>1.4999999999999999E-2</v>
      </c>
      <c r="C58" s="5">
        <f>C57*$B$58</f>
        <v>120.47399999999999</v>
      </c>
      <c r="D58" s="5">
        <f t="shared" ref="D58:I58" si="21">D57*$B$58</f>
        <v>83.888999999999996</v>
      </c>
      <c r="E58" s="5">
        <f t="shared" si="21"/>
        <v>109.63800000000001</v>
      </c>
      <c r="F58" s="5">
        <f t="shared" si="21"/>
        <v>19.150200000000002</v>
      </c>
      <c r="G58" s="5">
        <v>0</v>
      </c>
      <c r="H58" s="5">
        <f t="shared" si="21"/>
        <v>75.634199999999993</v>
      </c>
      <c r="I58" s="5">
        <f t="shared" si="21"/>
        <v>55.525199999999998</v>
      </c>
      <c r="J58" s="16">
        <f>C58+D58+E58+F58+G58+H58+I58</f>
        <v>464.31059999999997</v>
      </c>
    </row>
    <row r="59" spans="1:10" x14ac:dyDescent="0.25">
      <c r="A59" s="25"/>
      <c r="B59" s="19">
        <v>2.5000000000000001E-2</v>
      </c>
      <c r="C59" s="5">
        <f>C57*$B$59</f>
        <v>200.79</v>
      </c>
      <c r="D59" s="5">
        <f t="shared" ref="D59:I59" si="22">D57*$B$59</f>
        <v>139.81500000000003</v>
      </c>
      <c r="E59" s="5">
        <f t="shared" si="22"/>
        <v>182.73000000000002</v>
      </c>
      <c r="F59" s="5">
        <f t="shared" si="22"/>
        <v>31.917000000000002</v>
      </c>
      <c r="G59" s="5">
        <v>0</v>
      </c>
      <c r="H59" s="5">
        <f t="shared" si="22"/>
        <v>126.057</v>
      </c>
      <c r="I59" s="5">
        <f t="shared" si="22"/>
        <v>92.542000000000002</v>
      </c>
      <c r="J59" s="16">
        <f>C59+D59+E59+F59+G59+H59+I59</f>
        <v>773.85100000000011</v>
      </c>
    </row>
    <row r="60" spans="1:10" x14ac:dyDescent="0.25">
      <c r="A60" s="11"/>
      <c r="B60" s="26" t="s">
        <v>48</v>
      </c>
      <c r="C60" s="28">
        <f>SUM(C57:C59)</f>
        <v>8352.8639999999996</v>
      </c>
      <c r="D60" s="28">
        <f t="shared" ref="D60:J60" si="23">SUM(D57:D59)</f>
        <v>5816.3040000000001</v>
      </c>
      <c r="E60" s="28">
        <f t="shared" si="23"/>
        <v>7601.5680000000011</v>
      </c>
      <c r="F60" s="28">
        <f t="shared" si="23"/>
        <v>1327.7472</v>
      </c>
      <c r="G60" s="28">
        <f t="shared" si="23"/>
        <v>1368</v>
      </c>
      <c r="H60" s="28">
        <f t="shared" si="23"/>
        <v>5243.9712</v>
      </c>
      <c r="I60" s="28">
        <f t="shared" si="23"/>
        <v>3849.7471999999998</v>
      </c>
      <c r="J60" s="28">
        <f t="shared" si="23"/>
        <v>33560.2016</v>
      </c>
    </row>
    <row r="61" spans="1:10" ht="15.75" thickBo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5.75" thickBot="1" x14ac:dyDescent="0.3">
      <c r="A62" s="48" t="s">
        <v>27</v>
      </c>
      <c r="B62" s="49"/>
      <c r="C62" s="49"/>
      <c r="D62" s="49"/>
      <c r="E62" s="49"/>
      <c r="F62" s="49"/>
      <c r="G62" s="49"/>
      <c r="H62" s="49"/>
      <c r="I62" s="49"/>
      <c r="J62" s="50"/>
    </row>
    <row r="63" spans="1:10" x14ac:dyDescent="0.25">
      <c r="A63" s="43" t="s">
        <v>1</v>
      </c>
      <c r="B63" s="43" t="s">
        <v>2</v>
      </c>
      <c r="C63" s="1" t="s">
        <v>3</v>
      </c>
      <c r="D63" s="1" t="s">
        <v>5</v>
      </c>
      <c r="E63" s="1" t="s">
        <v>5</v>
      </c>
      <c r="F63" s="43" t="s">
        <v>8</v>
      </c>
      <c r="G63" s="43" t="s">
        <v>9</v>
      </c>
      <c r="H63" s="1" t="s">
        <v>5</v>
      </c>
      <c r="I63" s="1" t="s">
        <v>12</v>
      </c>
      <c r="J63" s="1" t="s">
        <v>11</v>
      </c>
    </row>
    <row r="64" spans="1:10" ht="15.75" thickBot="1" x14ac:dyDescent="0.3">
      <c r="A64" s="40"/>
      <c r="B64" s="40"/>
      <c r="C64" s="1" t="s">
        <v>4</v>
      </c>
      <c r="D64" s="1" t="s">
        <v>33</v>
      </c>
      <c r="E64" s="1" t="s">
        <v>7</v>
      </c>
      <c r="F64" s="43"/>
      <c r="G64" s="43"/>
      <c r="H64" s="1" t="s">
        <v>10</v>
      </c>
      <c r="I64" s="1" t="s">
        <v>17</v>
      </c>
      <c r="J64" s="1" t="s">
        <v>14</v>
      </c>
    </row>
    <row r="65" spans="1:10" ht="15.75" thickBot="1" x14ac:dyDescent="0.3">
      <c r="A65" s="12">
        <v>6</v>
      </c>
      <c r="B65" s="14">
        <v>17</v>
      </c>
      <c r="C65" s="10">
        <v>9650.2800000000007</v>
      </c>
      <c r="D65" s="10">
        <v>4990.4400000000005</v>
      </c>
      <c r="E65" s="10">
        <v>11099.28</v>
      </c>
      <c r="F65" s="10">
        <v>1549.32</v>
      </c>
      <c r="G65" s="10">
        <v>4675.41</v>
      </c>
      <c r="H65" s="10">
        <v>2343.12</v>
      </c>
      <c r="I65" s="10">
        <v>4548.22</v>
      </c>
      <c r="J65" s="10">
        <f>C65+D65+E65+F65+G65+H65+I65</f>
        <v>38856.07</v>
      </c>
    </row>
    <row r="66" spans="1:10" x14ac:dyDescent="0.25">
      <c r="A66" s="25"/>
      <c r="B66" s="19">
        <v>1.4999999999999999E-2</v>
      </c>
      <c r="C66" s="5">
        <f>C65*$B$66</f>
        <v>144.7542</v>
      </c>
      <c r="D66" s="5">
        <f t="shared" ref="D66:I66" si="24">D65*$B$66</f>
        <v>74.8566</v>
      </c>
      <c r="E66" s="5">
        <f t="shared" si="24"/>
        <v>166.48920000000001</v>
      </c>
      <c r="F66" s="5">
        <f t="shared" si="24"/>
        <v>23.239799999999999</v>
      </c>
      <c r="G66" s="5">
        <v>0</v>
      </c>
      <c r="H66" s="5">
        <f t="shared" si="24"/>
        <v>35.146799999999999</v>
      </c>
      <c r="I66" s="5">
        <f t="shared" si="24"/>
        <v>68.223299999999995</v>
      </c>
      <c r="J66" s="16">
        <f>C66+D66+E66+F66+G66+H66+I66</f>
        <v>512.70990000000006</v>
      </c>
    </row>
    <row r="67" spans="1:10" x14ac:dyDescent="0.25">
      <c r="A67" s="25"/>
      <c r="B67" s="19">
        <v>2.5000000000000001E-2</v>
      </c>
      <c r="C67" s="5">
        <f>C65*$B$67</f>
        <v>241.25700000000003</v>
      </c>
      <c r="D67" s="5">
        <f t="shared" ref="D67:I67" si="25">D65*$B$67</f>
        <v>124.76100000000002</v>
      </c>
      <c r="E67" s="5">
        <f t="shared" si="25"/>
        <v>277.48200000000003</v>
      </c>
      <c r="F67" s="5">
        <f t="shared" si="25"/>
        <v>38.733000000000004</v>
      </c>
      <c r="G67" s="5">
        <v>0</v>
      </c>
      <c r="H67" s="5">
        <f t="shared" si="25"/>
        <v>58.578000000000003</v>
      </c>
      <c r="I67" s="5">
        <f t="shared" si="25"/>
        <v>113.70550000000001</v>
      </c>
      <c r="J67" s="16">
        <f>C67+D67+E67+F67+G67+H67+I67</f>
        <v>854.51649999999995</v>
      </c>
    </row>
    <row r="68" spans="1:10" x14ac:dyDescent="0.25">
      <c r="A68" s="25"/>
      <c r="B68" s="26" t="s">
        <v>48</v>
      </c>
      <c r="C68" s="31">
        <f>SUM(C65:C67)</f>
        <v>10036.2912</v>
      </c>
      <c r="D68" s="31">
        <f t="shared" ref="D68:J68" si="26">SUM(D65:D67)</f>
        <v>5190.057600000001</v>
      </c>
      <c r="E68" s="31">
        <f t="shared" si="26"/>
        <v>11543.251200000001</v>
      </c>
      <c r="F68" s="31">
        <f t="shared" si="26"/>
        <v>1611.2927999999999</v>
      </c>
      <c r="G68" s="31">
        <f t="shared" si="26"/>
        <v>4675.41</v>
      </c>
      <c r="H68" s="31">
        <f t="shared" si="26"/>
        <v>2436.8447999999999</v>
      </c>
      <c r="I68" s="31">
        <f t="shared" si="26"/>
        <v>4730.1487999999999</v>
      </c>
      <c r="J68" s="31">
        <f t="shared" si="26"/>
        <v>40223.296399999999</v>
      </c>
    </row>
    <row r="69" spans="1:10" ht="15.75" thickBot="1" x14ac:dyDescent="0.3">
      <c r="A69" s="11"/>
      <c r="B69" s="11"/>
      <c r="C69" s="15"/>
      <c r="D69" s="15"/>
      <c r="E69" s="15"/>
      <c r="F69" s="15"/>
      <c r="G69" s="15"/>
      <c r="H69" s="15"/>
      <c r="I69" s="15"/>
      <c r="J69" s="11"/>
    </row>
    <row r="70" spans="1:10" ht="15.75" thickBot="1" x14ac:dyDescent="0.3">
      <c r="A70" s="48" t="s">
        <v>31</v>
      </c>
      <c r="B70" s="49"/>
      <c r="C70" s="49"/>
      <c r="D70" s="49"/>
      <c r="E70" s="49"/>
      <c r="F70" s="49"/>
      <c r="G70" s="49"/>
      <c r="H70" s="49"/>
      <c r="I70" s="49"/>
      <c r="J70" s="50"/>
    </row>
    <row r="71" spans="1:10" x14ac:dyDescent="0.25">
      <c r="A71" s="43" t="s">
        <v>1</v>
      </c>
      <c r="B71" s="43" t="s">
        <v>2</v>
      </c>
      <c r="C71" s="1" t="s">
        <v>3</v>
      </c>
      <c r="D71" s="1" t="s">
        <v>5</v>
      </c>
      <c r="E71" s="1" t="s">
        <v>5</v>
      </c>
      <c r="F71" s="43" t="s">
        <v>8</v>
      </c>
      <c r="G71" s="43" t="s">
        <v>9</v>
      </c>
      <c r="H71" s="1" t="s">
        <v>5</v>
      </c>
      <c r="I71" s="1" t="s">
        <v>12</v>
      </c>
      <c r="J71" s="1" t="s">
        <v>11</v>
      </c>
    </row>
    <row r="72" spans="1:10" ht="15.75" thickBot="1" x14ac:dyDescent="0.3">
      <c r="A72" s="40"/>
      <c r="B72" s="40"/>
      <c r="C72" s="1" t="s">
        <v>4</v>
      </c>
      <c r="D72" s="1" t="s">
        <v>33</v>
      </c>
      <c r="E72" s="1" t="s">
        <v>7</v>
      </c>
      <c r="F72" s="43"/>
      <c r="G72" s="43"/>
      <c r="H72" s="1" t="s">
        <v>10</v>
      </c>
      <c r="I72" s="1" t="s">
        <v>17</v>
      </c>
      <c r="J72" s="1" t="s">
        <v>14</v>
      </c>
    </row>
    <row r="73" spans="1:10" ht="15.75" thickBot="1" x14ac:dyDescent="0.3">
      <c r="A73" s="12">
        <v>6</v>
      </c>
      <c r="B73" s="14">
        <v>17</v>
      </c>
      <c r="C73" s="10">
        <v>8031.5999999999995</v>
      </c>
      <c r="D73" s="10">
        <v>4990.4400000000005</v>
      </c>
      <c r="E73" s="10">
        <v>11099.28</v>
      </c>
      <c r="F73" s="10">
        <v>1276.68</v>
      </c>
      <c r="G73" s="10">
        <v>4675.41</v>
      </c>
      <c r="H73" s="10">
        <v>2343.12</v>
      </c>
      <c r="I73" s="10">
        <v>4233</v>
      </c>
      <c r="J73" s="10">
        <f>C73+D73+E73+F73+G73+H73+I73</f>
        <v>36649.53</v>
      </c>
    </row>
    <row r="74" spans="1:10" x14ac:dyDescent="0.25">
      <c r="A74" s="11"/>
      <c r="B74" s="19">
        <v>1.4999999999999999E-2</v>
      </c>
      <c r="C74" s="5">
        <f>C73*$B$74</f>
        <v>120.47399999999999</v>
      </c>
      <c r="D74" s="5">
        <f t="shared" ref="D74:I74" si="27">D73*$B$74</f>
        <v>74.8566</v>
      </c>
      <c r="E74" s="5">
        <f t="shared" si="27"/>
        <v>166.48920000000001</v>
      </c>
      <c r="F74" s="5">
        <f t="shared" si="27"/>
        <v>19.150200000000002</v>
      </c>
      <c r="G74" s="5">
        <v>0</v>
      </c>
      <c r="H74" s="5">
        <f t="shared" si="27"/>
        <v>35.146799999999999</v>
      </c>
      <c r="I74" s="5">
        <f t="shared" si="27"/>
        <v>63.494999999999997</v>
      </c>
      <c r="J74" s="16">
        <f>C74+D74+E74+F74+G74+H74+I74</f>
        <v>479.61179999999996</v>
      </c>
    </row>
    <row r="75" spans="1:10" x14ac:dyDescent="0.25">
      <c r="A75" s="11"/>
      <c r="B75" s="19">
        <v>2.5000000000000001E-2</v>
      </c>
      <c r="C75" s="5">
        <f>C73*$B$75</f>
        <v>200.79</v>
      </c>
      <c r="D75" s="5">
        <f t="shared" ref="D75:I75" si="28">D73*$B$75</f>
        <v>124.76100000000002</v>
      </c>
      <c r="E75" s="5">
        <f t="shared" si="28"/>
        <v>277.48200000000003</v>
      </c>
      <c r="F75" s="5">
        <f t="shared" si="28"/>
        <v>31.917000000000002</v>
      </c>
      <c r="G75" s="5">
        <v>0</v>
      </c>
      <c r="H75" s="5">
        <f t="shared" si="28"/>
        <v>58.578000000000003</v>
      </c>
      <c r="I75" s="5">
        <f t="shared" si="28"/>
        <v>105.825</v>
      </c>
      <c r="J75" s="16">
        <f>C75+D75+E75+F75+G75+H75+I75</f>
        <v>799.35300000000018</v>
      </c>
    </row>
    <row r="76" spans="1:10" x14ac:dyDescent="0.25">
      <c r="A76" s="11"/>
      <c r="B76" s="26" t="s">
        <v>48</v>
      </c>
      <c r="C76" s="28">
        <f>SUM(C73:C75)</f>
        <v>8352.8639999999996</v>
      </c>
      <c r="D76" s="28">
        <f t="shared" ref="D76:J76" si="29">SUM(D73:D75)</f>
        <v>5190.057600000001</v>
      </c>
      <c r="E76" s="28">
        <f t="shared" si="29"/>
        <v>11543.251200000001</v>
      </c>
      <c r="F76" s="28">
        <f t="shared" si="29"/>
        <v>1327.7472</v>
      </c>
      <c r="G76" s="28">
        <f t="shared" si="29"/>
        <v>4675.41</v>
      </c>
      <c r="H76" s="28">
        <f t="shared" si="29"/>
        <v>2436.8447999999999</v>
      </c>
      <c r="I76" s="28">
        <f t="shared" si="29"/>
        <v>4402.32</v>
      </c>
      <c r="J76" s="28">
        <f t="shared" si="29"/>
        <v>37928.4948</v>
      </c>
    </row>
    <row r="77" spans="1:10" ht="15.75" thickBot="1" x14ac:dyDescent="0.3">
      <c r="A77" s="11"/>
      <c r="B77" s="11"/>
      <c r="C77" s="15"/>
      <c r="D77" s="15"/>
      <c r="E77" s="15"/>
      <c r="F77" s="15"/>
      <c r="G77" s="15"/>
      <c r="H77" s="15"/>
      <c r="I77" s="15"/>
      <c r="J77" s="11"/>
    </row>
    <row r="78" spans="1:10" ht="15.75" thickBot="1" x14ac:dyDescent="0.3">
      <c r="A78" s="48" t="s">
        <v>28</v>
      </c>
      <c r="B78" s="49"/>
      <c r="C78" s="49"/>
      <c r="D78" s="49"/>
      <c r="E78" s="49"/>
      <c r="F78" s="49"/>
      <c r="G78" s="49"/>
      <c r="H78" s="49"/>
      <c r="I78" s="49"/>
      <c r="J78" s="50"/>
    </row>
    <row r="79" spans="1:10" x14ac:dyDescent="0.25">
      <c r="A79" s="43" t="s">
        <v>1</v>
      </c>
      <c r="B79" s="43" t="s">
        <v>2</v>
      </c>
      <c r="C79" s="1" t="s">
        <v>3</v>
      </c>
      <c r="D79" s="1" t="s">
        <v>5</v>
      </c>
      <c r="E79" s="1" t="s">
        <v>5</v>
      </c>
      <c r="F79" s="43" t="s">
        <v>8</v>
      </c>
      <c r="G79" s="43" t="s">
        <v>9</v>
      </c>
      <c r="H79" s="1" t="s">
        <v>5</v>
      </c>
      <c r="I79" s="1" t="s">
        <v>12</v>
      </c>
      <c r="J79" s="1" t="s">
        <v>11</v>
      </c>
    </row>
    <row r="80" spans="1:10" ht="15.75" thickBot="1" x14ac:dyDescent="0.3">
      <c r="A80" s="40"/>
      <c r="B80" s="40"/>
      <c r="C80" s="1" t="s">
        <v>4</v>
      </c>
      <c r="D80" s="1" t="s">
        <v>33</v>
      </c>
      <c r="E80" s="1" t="s">
        <v>7</v>
      </c>
      <c r="F80" s="43"/>
      <c r="G80" s="43"/>
      <c r="H80" s="1" t="s">
        <v>10</v>
      </c>
      <c r="I80" s="1" t="s">
        <v>17</v>
      </c>
      <c r="J80" s="1" t="s">
        <v>14</v>
      </c>
    </row>
    <row r="81" spans="1:10" ht="15.75" thickBot="1" x14ac:dyDescent="0.3">
      <c r="A81" s="12">
        <v>6</v>
      </c>
      <c r="B81" s="14">
        <v>17</v>
      </c>
      <c r="C81" s="10">
        <v>9650.2800000000007</v>
      </c>
      <c r="D81" s="10">
        <v>4990.4400000000005</v>
      </c>
      <c r="E81" s="10">
        <v>11099.28</v>
      </c>
      <c r="F81" s="10">
        <v>1549.32</v>
      </c>
      <c r="G81" s="10">
        <v>6480</v>
      </c>
      <c r="H81" s="10">
        <v>0</v>
      </c>
      <c r="I81" s="10">
        <v>4459.03</v>
      </c>
      <c r="J81" s="10">
        <f>C81+D81+E81+F81+G81+H81+I81</f>
        <v>38228.35</v>
      </c>
    </row>
    <row r="82" spans="1:10" x14ac:dyDescent="0.25">
      <c r="B82" s="19">
        <v>1.4999999999999999E-2</v>
      </c>
      <c r="C82" s="5">
        <f>C81*$B$82</f>
        <v>144.7542</v>
      </c>
      <c r="D82" s="5">
        <f t="shared" ref="D82:I82" si="30">D81*$B$82</f>
        <v>74.8566</v>
      </c>
      <c r="E82" s="5">
        <f t="shared" si="30"/>
        <v>166.48920000000001</v>
      </c>
      <c r="F82" s="5">
        <f t="shared" si="30"/>
        <v>23.239799999999999</v>
      </c>
      <c r="G82" s="5">
        <v>0</v>
      </c>
      <c r="H82" s="5">
        <f t="shared" si="30"/>
        <v>0</v>
      </c>
      <c r="I82" s="5">
        <f t="shared" si="30"/>
        <v>66.885449999999992</v>
      </c>
      <c r="J82" s="16">
        <f>C82+D82+E82+F82+G82+H82+I82</f>
        <v>476.22525000000002</v>
      </c>
    </row>
    <row r="83" spans="1:10" x14ac:dyDescent="0.25">
      <c r="B83" s="19">
        <v>2.5000000000000001E-2</v>
      </c>
      <c r="C83" s="5">
        <f>C81*$B$83</f>
        <v>241.25700000000003</v>
      </c>
      <c r="D83" s="5">
        <f t="shared" ref="D83:I83" si="31">D81*$B$83</f>
        <v>124.76100000000002</v>
      </c>
      <c r="E83" s="5">
        <f t="shared" si="31"/>
        <v>277.48200000000003</v>
      </c>
      <c r="F83" s="5">
        <f t="shared" si="31"/>
        <v>38.733000000000004</v>
      </c>
      <c r="G83" s="5">
        <v>0</v>
      </c>
      <c r="H83" s="5">
        <f t="shared" si="31"/>
        <v>0</v>
      </c>
      <c r="I83" s="5">
        <f t="shared" si="31"/>
        <v>111.47575000000001</v>
      </c>
      <c r="J83" s="16">
        <f>C83+D83+E83+F83+G83+H83+I83</f>
        <v>793.70875000000001</v>
      </c>
    </row>
    <row r="84" spans="1:10" x14ac:dyDescent="0.25">
      <c r="B84" s="26" t="s">
        <v>48</v>
      </c>
      <c r="C84" s="28">
        <f>SUM(C81:C83)</f>
        <v>10036.2912</v>
      </c>
      <c r="D84" s="28">
        <f t="shared" ref="D84:J84" si="32">SUM(D81:D83)</f>
        <v>5190.057600000001</v>
      </c>
      <c r="E84" s="28">
        <f t="shared" si="32"/>
        <v>11543.251200000001</v>
      </c>
      <c r="F84" s="28">
        <f t="shared" si="32"/>
        <v>1611.2927999999999</v>
      </c>
      <c r="G84" s="28">
        <f t="shared" si="32"/>
        <v>6480</v>
      </c>
      <c r="H84" s="28">
        <f t="shared" si="32"/>
        <v>0</v>
      </c>
      <c r="I84" s="28">
        <f t="shared" si="32"/>
        <v>4637.3911999999991</v>
      </c>
      <c r="J84" s="28">
        <f t="shared" si="32"/>
        <v>39498.284</v>
      </c>
    </row>
  </sheetData>
  <mergeCells count="53">
    <mergeCell ref="A3:J3"/>
    <mergeCell ref="G6:G7"/>
    <mergeCell ref="G45:G46"/>
    <mergeCell ref="A37:A38"/>
    <mergeCell ref="F37:F38"/>
    <mergeCell ref="A12:J12"/>
    <mergeCell ref="A13:A14"/>
    <mergeCell ref="F13:F14"/>
    <mergeCell ref="A21:A22"/>
    <mergeCell ref="F21:F22"/>
    <mergeCell ref="A29:A30"/>
    <mergeCell ref="F29:F30"/>
    <mergeCell ref="B21:B22"/>
    <mergeCell ref="B13:B14"/>
    <mergeCell ref="A36:J36"/>
    <mergeCell ref="G37:G38"/>
    <mergeCell ref="B37:B38"/>
    <mergeCell ref="A5:J5"/>
    <mergeCell ref="A10:J10"/>
    <mergeCell ref="A6:A7"/>
    <mergeCell ref="G21:G22"/>
    <mergeCell ref="B29:B30"/>
    <mergeCell ref="G29:G30"/>
    <mergeCell ref="F6:F7"/>
    <mergeCell ref="A20:J20"/>
    <mergeCell ref="A28:J28"/>
    <mergeCell ref="G13:G14"/>
    <mergeCell ref="B6:B7"/>
    <mergeCell ref="A79:A80"/>
    <mergeCell ref="F79:F80"/>
    <mergeCell ref="A63:A64"/>
    <mergeCell ref="F63:F64"/>
    <mergeCell ref="A78:J78"/>
    <mergeCell ref="B79:B80"/>
    <mergeCell ref="G79:G80"/>
    <mergeCell ref="B63:B64"/>
    <mergeCell ref="G63:G64"/>
    <mergeCell ref="A70:J70"/>
    <mergeCell ref="A71:A72"/>
    <mergeCell ref="B71:B72"/>
    <mergeCell ref="F71:F72"/>
    <mergeCell ref="G71:G72"/>
    <mergeCell ref="F45:F46"/>
    <mergeCell ref="A44:J44"/>
    <mergeCell ref="A62:J62"/>
    <mergeCell ref="A54:J54"/>
    <mergeCell ref="A55:A56"/>
    <mergeCell ref="F55:F56"/>
    <mergeCell ref="B55:B56"/>
    <mergeCell ref="B45:B46"/>
    <mergeCell ref="A52:J52"/>
    <mergeCell ref="G55:G56"/>
    <mergeCell ref="A45:A46"/>
  </mergeCells>
  <dataValidations count="1">
    <dataValidation type="custom" showInputMessage="1" showErrorMessage="1" errorTitle="Aviso Importante" error="Para poder rellenar esta celda cumplimentar previamente la columna &quot;Modalidad&quot; siguiendo las indicaciones." sqref="E39 D57:E57" xr:uid="{00000000-0002-0000-0100-000000000000}">
      <formula1>$D39&lt;&gt;""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6"/>
  <sheetViews>
    <sheetView topLeftCell="A58" zoomScale="120" zoomScaleNormal="120" workbookViewId="0">
      <selection activeCell="D133" sqref="D133"/>
    </sheetView>
  </sheetViews>
  <sheetFormatPr baseColWidth="10" defaultRowHeight="15" x14ac:dyDescent="0.25"/>
  <cols>
    <col min="2" max="2" width="17.85546875" customWidth="1"/>
    <col min="3" max="3" width="14.140625" customWidth="1"/>
    <col min="4" max="4" width="16.5703125" customWidth="1"/>
    <col min="5" max="5" width="18.5703125" customWidth="1"/>
    <col min="6" max="6" width="12.5703125" customWidth="1"/>
    <col min="7" max="7" width="14.7109375" bestFit="1" customWidth="1"/>
    <col min="8" max="8" width="12" customWidth="1"/>
    <col min="9" max="9" width="13.5703125" customWidth="1"/>
    <col min="10" max="10" width="12.85546875" bestFit="1" customWidth="1"/>
    <col min="11" max="11" width="18.42578125" customWidth="1"/>
  </cols>
  <sheetData>
    <row r="1" spans="1:11" ht="15.75" thickBot="1" x14ac:dyDescent="0.3">
      <c r="A1" s="44" t="s">
        <v>40</v>
      </c>
      <c r="B1" s="45"/>
      <c r="C1" s="45"/>
      <c r="D1" s="45"/>
      <c r="E1" s="45"/>
      <c r="F1" s="45"/>
      <c r="G1" s="45"/>
      <c r="H1" s="45"/>
      <c r="I1" s="45"/>
      <c r="J1" s="46"/>
    </row>
    <row r="3" spans="1:11" x14ac:dyDescent="0.2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</row>
    <row r="4" spans="1:11" x14ac:dyDescent="0.25">
      <c r="A4" s="43" t="s">
        <v>1</v>
      </c>
      <c r="B4" s="43" t="s">
        <v>29</v>
      </c>
      <c r="C4" s="1" t="s">
        <v>3</v>
      </c>
      <c r="D4" s="1" t="s">
        <v>5</v>
      </c>
      <c r="E4" s="1" t="s">
        <v>5</v>
      </c>
      <c r="F4" s="43" t="s">
        <v>8</v>
      </c>
      <c r="G4" s="43" t="s">
        <v>9</v>
      </c>
      <c r="H4" s="1" t="s">
        <v>5</v>
      </c>
      <c r="I4" s="1" t="s">
        <v>12</v>
      </c>
      <c r="J4" s="1" t="s">
        <v>11</v>
      </c>
    </row>
    <row r="5" spans="1:11" ht="15.75" thickBot="1" x14ac:dyDescent="0.3">
      <c r="A5" s="40"/>
      <c r="B5" s="40"/>
      <c r="C5" s="2" t="s">
        <v>4</v>
      </c>
      <c r="D5" s="2" t="s">
        <v>6</v>
      </c>
      <c r="E5" s="2" t="s">
        <v>7</v>
      </c>
      <c r="F5" s="40"/>
      <c r="G5" s="40"/>
      <c r="H5" s="2" t="s">
        <v>10</v>
      </c>
      <c r="I5" s="2" t="s">
        <v>13</v>
      </c>
      <c r="J5" s="2" t="s">
        <v>14</v>
      </c>
    </row>
    <row r="6" spans="1:11" ht="15.75" thickBot="1" x14ac:dyDescent="0.3">
      <c r="A6" s="3" t="s">
        <v>15</v>
      </c>
      <c r="B6" s="4">
        <v>28</v>
      </c>
      <c r="C6" s="10">
        <v>15458.7264</v>
      </c>
      <c r="D6" s="10">
        <v>11602.7808</v>
      </c>
      <c r="E6" s="10">
        <v>36038.246400000004</v>
      </c>
      <c r="F6" s="10">
        <v>2425.7376000000004</v>
      </c>
      <c r="G6" s="10">
        <v>3192</v>
      </c>
      <c r="H6" s="10">
        <v>0</v>
      </c>
      <c r="I6" s="10">
        <v>5996.4320000000007</v>
      </c>
      <c r="J6" s="10">
        <v>74713.923200000005</v>
      </c>
    </row>
    <row r="7" spans="1:11" x14ac:dyDescent="0.25">
      <c r="C7" s="5"/>
    </row>
    <row r="8" spans="1:11" ht="15.75" thickBot="1" x14ac:dyDescent="0.3">
      <c r="C8" s="5"/>
    </row>
    <row r="9" spans="1:11" ht="15.75" thickBot="1" x14ac:dyDescent="0.3">
      <c r="A9" s="36" t="s">
        <v>49</v>
      </c>
      <c r="B9" s="37"/>
      <c r="C9" s="37"/>
      <c r="D9" s="37"/>
      <c r="E9" s="37"/>
      <c r="F9" s="37"/>
      <c r="G9" s="37"/>
      <c r="H9" s="37"/>
      <c r="I9" s="37"/>
      <c r="J9" s="38"/>
    </row>
    <row r="10" spans="1:11" x14ac:dyDescent="0.25">
      <c r="A10" s="39" t="s">
        <v>1</v>
      </c>
      <c r="B10" s="39" t="s">
        <v>29</v>
      </c>
      <c r="C10" s="1" t="s">
        <v>3</v>
      </c>
      <c r="D10" s="1" t="s">
        <v>5</v>
      </c>
      <c r="E10" s="1" t="s">
        <v>5</v>
      </c>
      <c r="F10" s="39" t="s">
        <v>8</v>
      </c>
      <c r="G10" s="39" t="s">
        <v>9</v>
      </c>
      <c r="H10" s="1" t="s">
        <v>5</v>
      </c>
      <c r="I10" s="1" t="s">
        <v>12</v>
      </c>
      <c r="J10" s="1" t="s">
        <v>11</v>
      </c>
    </row>
    <row r="11" spans="1:11" ht="15.75" thickBot="1" x14ac:dyDescent="0.3">
      <c r="A11" s="40"/>
      <c r="B11" s="40"/>
      <c r="C11" s="2" t="s">
        <v>4</v>
      </c>
      <c r="D11" s="2" t="s">
        <v>6</v>
      </c>
      <c r="E11" s="2" t="s">
        <v>7</v>
      </c>
      <c r="F11" s="40"/>
      <c r="G11" s="40"/>
      <c r="H11" s="2" t="s">
        <v>10</v>
      </c>
      <c r="I11" s="2" t="s">
        <v>17</v>
      </c>
      <c r="J11" s="2" t="s">
        <v>14</v>
      </c>
    </row>
    <row r="12" spans="1:11" ht="15.75" thickBot="1" x14ac:dyDescent="0.3">
      <c r="A12" s="3" t="s">
        <v>50</v>
      </c>
      <c r="B12" s="4">
        <v>22</v>
      </c>
      <c r="C12" s="10">
        <v>13366.828799999999</v>
      </c>
      <c r="D12" s="10">
        <v>7106.7359999999999</v>
      </c>
      <c r="E12" s="10">
        <v>34630.502399999998</v>
      </c>
      <c r="F12" s="10">
        <v>1953.6192000000001</v>
      </c>
      <c r="G12" s="10">
        <v>2593.44</v>
      </c>
      <c r="H12" s="10">
        <v>0</v>
      </c>
      <c r="I12" s="10">
        <v>5653.5024000000003</v>
      </c>
      <c r="J12" s="10">
        <v>65304.628799999991</v>
      </c>
      <c r="K12" s="5"/>
    </row>
    <row r="13" spans="1:11" x14ac:dyDescent="0.25">
      <c r="A13" s="7"/>
      <c r="B13" s="7"/>
      <c r="C13" s="16"/>
      <c r="D13" s="16"/>
      <c r="E13" s="16"/>
      <c r="F13" s="16"/>
      <c r="G13" s="16"/>
      <c r="H13" s="16"/>
      <c r="I13" s="16"/>
      <c r="J13" s="16"/>
      <c r="K13" s="5"/>
    </row>
    <row r="14" spans="1:11" ht="15.75" thickBot="1" x14ac:dyDescent="0.3">
      <c r="C14" s="5"/>
      <c r="I14" s="5"/>
    </row>
    <row r="15" spans="1:11" ht="15.75" thickBot="1" x14ac:dyDescent="0.3">
      <c r="A15" s="36" t="s">
        <v>16</v>
      </c>
      <c r="B15" s="37"/>
      <c r="C15" s="37"/>
      <c r="D15" s="37"/>
      <c r="E15" s="37"/>
      <c r="F15" s="37"/>
      <c r="G15" s="37"/>
      <c r="H15" s="37"/>
      <c r="I15" s="37"/>
      <c r="J15" s="38"/>
    </row>
    <row r="16" spans="1:11" x14ac:dyDescent="0.25">
      <c r="A16" s="39" t="s">
        <v>1</v>
      </c>
      <c r="B16" s="39" t="s">
        <v>29</v>
      </c>
      <c r="C16" s="1" t="s">
        <v>3</v>
      </c>
      <c r="D16" s="1" t="s">
        <v>5</v>
      </c>
      <c r="E16" s="1" t="s">
        <v>5</v>
      </c>
      <c r="F16" s="39" t="s">
        <v>8</v>
      </c>
      <c r="G16" s="39" t="s">
        <v>9</v>
      </c>
      <c r="H16" s="1" t="s">
        <v>5</v>
      </c>
      <c r="I16" s="1" t="s">
        <v>12</v>
      </c>
      <c r="J16" s="1" t="s">
        <v>11</v>
      </c>
    </row>
    <row r="17" spans="1:11" ht="15.75" thickBot="1" x14ac:dyDescent="0.3">
      <c r="A17" s="40"/>
      <c r="B17" s="40"/>
      <c r="C17" s="2" t="s">
        <v>4</v>
      </c>
      <c r="D17" s="2" t="s">
        <v>6</v>
      </c>
      <c r="E17" s="2" t="s">
        <v>7</v>
      </c>
      <c r="F17" s="40"/>
      <c r="G17" s="40"/>
      <c r="H17" s="2" t="s">
        <v>10</v>
      </c>
      <c r="I17" s="2" t="s">
        <v>17</v>
      </c>
      <c r="J17" s="2" t="s">
        <v>14</v>
      </c>
    </row>
    <row r="18" spans="1:11" ht="15.75" thickBot="1" x14ac:dyDescent="0.3">
      <c r="A18" s="3" t="s">
        <v>18</v>
      </c>
      <c r="B18" s="4">
        <v>22</v>
      </c>
      <c r="C18" s="10">
        <v>10036.2912</v>
      </c>
      <c r="D18" s="10">
        <v>7106.7359999999999</v>
      </c>
      <c r="E18" s="10">
        <v>34630.502399999998</v>
      </c>
      <c r="F18" s="10">
        <v>1611.2927999999999</v>
      </c>
      <c r="G18" s="10">
        <v>2593.44</v>
      </c>
      <c r="H18" s="10">
        <v>0</v>
      </c>
      <c r="I18" s="10">
        <v>5474.4351999999999</v>
      </c>
      <c r="J18" s="10">
        <v>61452.6976</v>
      </c>
    </row>
    <row r="19" spans="1:11" x14ac:dyDescent="0.25">
      <c r="A19" s="7"/>
      <c r="B19" s="7"/>
      <c r="C19" s="16"/>
      <c r="D19" s="16"/>
      <c r="E19" s="16"/>
      <c r="F19" s="16"/>
      <c r="G19" s="16"/>
      <c r="H19" s="16"/>
      <c r="I19" s="16"/>
      <c r="J19" s="16"/>
    </row>
    <row r="20" spans="1:11" ht="15.75" thickBot="1" x14ac:dyDescent="0.3"/>
    <row r="21" spans="1:11" ht="15.75" thickBot="1" x14ac:dyDescent="0.3">
      <c r="A21" s="36" t="s">
        <v>32</v>
      </c>
      <c r="B21" s="37"/>
      <c r="C21" s="37"/>
      <c r="D21" s="37"/>
      <c r="E21" s="37"/>
      <c r="F21" s="37"/>
      <c r="G21" s="37"/>
      <c r="H21" s="37"/>
      <c r="I21" s="37"/>
      <c r="J21" s="38"/>
    </row>
    <row r="22" spans="1:11" x14ac:dyDescent="0.25">
      <c r="A22" s="39" t="s">
        <v>1</v>
      </c>
      <c r="B22" s="39" t="s">
        <v>29</v>
      </c>
      <c r="C22" s="1" t="s">
        <v>3</v>
      </c>
      <c r="D22" s="1" t="s">
        <v>5</v>
      </c>
      <c r="E22" s="1" t="s">
        <v>5</v>
      </c>
      <c r="F22" s="39" t="s">
        <v>8</v>
      </c>
      <c r="G22" s="39" t="s">
        <v>9</v>
      </c>
      <c r="H22" s="1" t="s">
        <v>5</v>
      </c>
      <c r="I22" s="1" t="s">
        <v>12</v>
      </c>
      <c r="J22" s="1" t="s">
        <v>11</v>
      </c>
    </row>
    <row r="23" spans="1:11" ht="15.75" thickBot="1" x14ac:dyDescent="0.3">
      <c r="A23" s="40"/>
      <c r="B23" s="40"/>
      <c r="C23" s="2" t="s">
        <v>4</v>
      </c>
      <c r="D23" s="2" t="s">
        <v>6</v>
      </c>
      <c r="E23" s="2" t="s">
        <v>7</v>
      </c>
      <c r="F23" s="40"/>
      <c r="G23" s="40"/>
      <c r="H23" s="2" t="s">
        <v>10</v>
      </c>
      <c r="I23" s="2" t="s">
        <v>17</v>
      </c>
      <c r="J23" s="2" t="s">
        <v>14</v>
      </c>
    </row>
    <row r="24" spans="1:11" ht="15.75" thickBot="1" x14ac:dyDescent="0.3">
      <c r="A24" s="3" t="s">
        <v>18</v>
      </c>
      <c r="B24" s="4">
        <v>22</v>
      </c>
      <c r="C24" s="10">
        <v>10036.2912</v>
      </c>
      <c r="D24" s="10">
        <v>7106.7359999999999</v>
      </c>
      <c r="E24" s="10">
        <v>30688.819199999998</v>
      </c>
      <c r="F24" s="10">
        <v>1611.2927999999999</v>
      </c>
      <c r="G24" s="10">
        <v>2536.44</v>
      </c>
      <c r="H24" s="10">
        <v>0</v>
      </c>
      <c r="I24" s="10">
        <v>4964.0032000000001</v>
      </c>
      <c r="J24" s="10">
        <v>56943.582400000007</v>
      </c>
    </row>
    <row r="25" spans="1:11" x14ac:dyDescent="0.25">
      <c r="A25" s="7"/>
      <c r="B25" s="7"/>
      <c r="C25" s="16"/>
      <c r="D25" s="16"/>
      <c r="E25" s="16"/>
      <c r="F25" s="16"/>
      <c r="G25" s="16"/>
      <c r="H25" s="16"/>
      <c r="I25" s="16"/>
      <c r="J25" s="16"/>
    </row>
    <row r="27" spans="1:11" x14ac:dyDescent="0.25">
      <c r="A27" s="42" t="s">
        <v>19</v>
      </c>
      <c r="B27" s="42"/>
      <c r="C27" s="42"/>
      <c r="D27" s="42"/>
      <c r="E27" s="42"/>
      <c r="F27" s="42"/>
      <c r="G27" s="42"/>
      <c r="H27" s="42"/>
      <c r="I27" s="42"/>
      <c r="J27" s="42"/>
    </row>
    <row r="28" spans="1:11" x14ac:dyDescent="0.25">
      <c r="A28" s="43" t="s">
        <v>1</v>
      </c>
      <c r="B28" s="43" t="s">
        <v>29</v>
      </c>
      <c r="C28" s="1" t="s">
        <v>3</v>
      </c>
      <c r="D28" s="1" t="s">
        <v>5</v>
      </c>
      <c r="E28" s="1" t="s">
        <v>5</v>
      </c>
      <c r="F28" s="43" t="s">
        <v>8</v>
      </c>
      <c r="G28" s="43" t="s">
        <v>9</v>
      </c>
      <c r="H28" s="1" t="s">
        <v>5</v>
      </c>
      <c r="I28" s="1" t="s">
        <v>12</v>
      </c>
      <c r="J28" s="1" t="s">
        <v>11</v>
      </c>
      <c r="K28" s="5"/>
    </row>
    <row r="29" spans="1:11" ht="15.75" thickBot="1" x14ac:dyDescent="0.3">
      <c r="A29" s="40"/>
      <c r="B29" s="40"/>
      <c r="C29" s="2" t="s">
        <v>4</v>
      </c>
      <c r="D29" s="2" t="s">
        <v>6</v>
      </c>
      <c r="E29" s="2" t="s">
        <v>7</v>
      </c>
      <c r="F29" s="40"/>
      <c r="G29" s="40"/>
      <c r="H29" s="2" t="s">
        <v>10</v>
      </c>
      <c r="I29" s="2" t="s">
        <v>17</v>
      </c>
      <c r="J29" s="2" t="s">
        <v>14</v>
      </c>
    </row>
    <row r="30" spans="1:11" ht="15.75" thickBot="1" x14ac:dyDescent="0.3">
      <c r="A30" s="3" t="s">
        <v>18</v>
      </c>
      <c r="B30" s="4">
        <v>22</v>
      </c>
      <c r="C30" s="10">
        <v>10036.2912</v>
      </c>
      <c r="D30" s="10">
        <v>7106.7359999999999</v>
      </c>
      <c r="E30" s="10">
        <v>25902.489600000001</v>
      </c>
      <c r="F30" s="10">
        <v>1611.2927999999999</v>
      </c>
      <c r="G30" s="10">
        <v>1919.4</v>
      </c>
      <c r="H30" s="10">
        <v>0</v>
      </c>
      <c r="I30" s="10">
        <v>4994.1632</v>
      </c>
      <c r="J30" s="10">
        <v>51570.372800000005</v>
      </c>
    </row>
    <row r="31" spans="1:11" x14ac:dyDescent="0.25">
      <c r="A31" s="7"/>
      <c r="B31" s="7"/>
      <c r="C31" s="16"/>
      <c r="D31" s="16"/>
      <c r="E31" s="16"/>
      <c r="F31" s="16"/>
      <c r="G31" s="16"/>
      <c r="H31" s="16"/>
      <c r="I31" s="16"/>
      <c r="J31" s="16"/>
    </row>
    <row r="32" spans="1:11" ht="15.75" thickBot="1" x14ac:dyDescent="0.3"/>
    <row r="33" spans="1:11" ht="15.75" thickBot="1" x14ac:dyDescent="0.3">
      <c r="A33" s="36" t="s">
        <v>20</v>
      </c>
      <c r="B33" s="37"/>
      <c r="C33" s="37"/>
      <c r="D33" s="37"/>
      <c r="E33" s="37"/>
      <c r="F33" s="37"/>
      <c r="G33" s="37"/>
      <c r="H33" s="37"/>
      <c r="I33" s="37"/>
      <c r="J33" s="38"/>
    </row>
    <row r="34" spans="1:11" x14ac:dyDescent="0.25">
      <c r="A34" s="39" t="s">
        <v>1</v>
      </c>
      <c r="B34" s="39" t="s">
        <v>29</v>
      </c>
      <c r="C34" s="1"/>
      <c r="D34" s="1" t="s">
        <v>5</v>
      </c>
      <c r="E34" s="1" t="s">
        <v>5</v>
      </c>
      <c r="F34" s="39" t="s">
        <v>8</v>
      </c>
      <c r="G34" s="39" t="s">
        <v>9</v>
      </c>
      <c r="H34" s="1" t="s">
        <v>5</v>
      </c>
      <c r="I34" s="1" t="s">
        <v>12</v>
      </c>
      <c r="J34" s="1" t="s">
        <v>11</v>
      </c>
    </row>
    <row r="35" spans="1:11" ht="15.75" thickBot="1" x14ac:dyDescent="0.3">
      <c r="A35" s="40"/>
      <c r="B35" s="40"/>
      <c r="C35" s="2" t="s">
        <v>4</v>
      </c>
      <c r="D35" s="2" t="s">
        <v>6</v>
      </c>
      <c r="E35" s="2" t="s">
        <v>7</v>
      </c>
      <c r="F35" s="40"/>
      <c r="G35" s="40"/>
      <c r="H35" s="2" t="s">
        <v>10</v>
      </c>
      <c r="I35" s="2" t="s">
        <v>17</v>
      </c>
      <c r="J35" s="2" t="s">
        <v>14</v>
      </c>
    </row>
    <row r="36" spans="1:11" ht="15.75" thickBot="1" x14ac:dyDescent="0.3">
      <c r="A36" s="3" t="s">
        <v>18</v>
      </c>
      <c r="B36" s="4">
        <v>21</v>
      </c>
      <c r="C36" s="10">
        <v>10036.2912</v>
      </c>
      <c r="D36" s="10">
        <v>6598.1760000000004</v>
      </c>
      <c r="E36" s="10">
        <v>22805.452799999999</v>
      </c>
      <c r="F36" s="10">
        <v>1611.2927999999999</v>
      </c>
      <c r="G36" s="10">
        <v>1919.4</v>
      </c>
      <c r="H36" s="10">
        <v>0</v>
      </c>
      <c r="I36" s="10">
        <v>5131.8591999999999</v>
      </c>
      <c r="J36" s="10">
        <v>48102.471999999994</v>
      </c>
    </row>
    <row r="38" spans="1:11" ht="15.75" thickBot="1" x14ac:dyDescent="0.3"/>
    <row r="39" spans="1:11" ht="15.75" thickBot="1" x14ac:dyDescent="0.3">
      <c r="A39" s="36" t="s">
        <v>51</v>
      </c>
      <c r="B39" s="37"/>
      <c r="C39" s="37"/>
      <c r="D39" s="37"/>
      <c r="E39" s="37"/>
      <c r="F39" s="37"/>
      <c r="G39" s="37"/>
      <c r="H39" s="37"/>
      <c r="I39" s="37"/>
      <c r="J39" s="38"/>
    </row>
    <row r="40" spans="1:11" x14ac:dyDescent="0.25">
      <c r="A40" s="39" t="s">
        <v>1</v>
      </c>
      <c r="B40" s="39" t="s">
        <v>2</v>
      </c>
      <c r="C40" s="1" t="s">
        <v>3</v>
      </c>
      <c r="D40" s="1" t="s">
        <v>5</v>
      </c>
      <c r="E40" s="1" t="s">
        <v>5</v>
      </c>
      <c r="F40" s="39" t="s">
        <v>8</v>
      </c>
      <c r="G40" s="39" t="s">
        <v>9</v>
      </c>
      <c r="H40" s="1" t="s">
        <v>5</v>
      </c>
      <c r="I40" s="1" t="s">
        <v>12</v>
      </c>
      <c r="J40" s="1" t="s">
        <v>11</v>
      </c>
      <c r="K40" s="5"/>
    </row>
    <row r="41" spans="1:11" ht="15.75" thickBot="1" x14ac:dyDescent="0.3">
      <c r="A41" s="40"/>
      <c r="B41" s="40"/>
      <c r="C41" s="2" t="s">
        <v>4</v>
      </c>
      <c r="D41" s="2" t="s">
        <v>6</v>
      </c>
      <c r="E41" s="2" t="s">
        <v>7</v>
      </c>
      <c r="F41" s="40"/>
      <c r="G41" s="40"/>
      <c r="H41" s="2" t="s">
        <v>10</v>
      </c>
      <c r="I41" s="2" t="s">
        <v>17</v>
      </c>
      <c r="J41" s="2" t="s">
        <v>14</v>
      </c>
      <c r="K41" s="5"/>
    </row>
    <row r="42" spans="1:11" ht="15.75" thickBot="1" x14ac:dyDescent="0.3">
      <c r="A42" s="3" t="s">
        <v>18</v>
      </c>
      <c r="B42" s="4">
        <v>20</v>
      </c>
      <c r="C42" s="10">
        <v>10036.2912</v>
      </c>
      <c r="D42" s="10">
        <v>6129.0527999999995</v>
      </c>
      <c r="E42" s="10">
        <v>18300.671999999999</v>
      </c>
      <c r="F42" s="10">
        <v>1611.2927999999999</v>
      </c>
      <c r="G42" s="10">
        <v>1425</v>
      </c>
      <c r="H42" s="10">
        <v>0</v>
      </c>
      <c r="I42" s="10">
        <v>5517.2624000000005</v>
      </c>
      <c r="J42" s="10">
        <v>43019.571199999998</v>
      </c>
      <c r="K42" s="5"/>
    </row>
    <row r="43" spans="1:11" x14ac:dyDescent="0.25">
      <c r="A43" s="7"/>
      <c r="B43" s="19"/>
      <c r="C43" s="5"/>
      <c r="D43" s="5"/>
      <c r="E43" s="5"/>
      <c r="F43" s="5"/>
      <c r="G43" s="5"/>
      <c r="H43" s="5"/>
      <c r="I43" s="5"/>
      <c r="J43" s="5"/>
      <c r="K43" s="5"/>
    </row>
    <row r="44" spans="1:11" ht="15.75" thickBot="1" x14ac:dyDescent="0.3"/>
    <row r="45" spans="1:11" ht="15.75" thickBot="1" x14ac:dyDescent="0.3">
      <c r="A45" s="36" t="s">
        <v>22</v>
      </c>
      <c r="B45" s="37"/>
      <c r="C45" s="37"/>
      <c r="D45" s="37"/>
      <c r="E45" s="37"/>
      <c r="F45" s="37"/>
      <c r="G45" s="37"/>
      <c r="H45" s="37"/>
      <c r="I45" s="37"/>
      <c r="J45" s="41"/>
    </row>
    <row r="46" spans="1:11" x14ac:dyDescent="0.25">
      <c r="A46" s="39" t="s">
        <v>1</v>
      </c>
      <c r="B46" s="39" t="s">
        <v>2</v>
      </c>
      <c r="C46" s="1" t="s">
        <v>3</v>
      </c>
      <c r="D46" s="1" t="s">
        <v>5</v>
      </c>
      <c r="E46" s="1" t="s">
        <v>5</v>
      </c>
      <c r="F46" s="39" t="s">
        <v>8</v>
      </c>
      <c r="G46" s="39" t="s">
        <v>9</v>
      </c>
      <c r="H46" s="1" t="s">
        <v>5</v>
      </c>
      <c r="I46" s="1" t="s">
        <v>12</v>
      </c>
      <c r="J46" s="1" t="s">
        <v>11</v>
      </c>
    </row>
    <row r="47" spans="1:11" ht="15.75" thickBot="1" x14ac:dyDescent="0.3">
      <c r="A47" s="40"/>
      <c r="B47" s="40"/>
      <c r="C47" s="2" t="s">
        <v>4</v>
      </c>
      <c r="D47" s="2" t="s">
        <v>6</v>
      </c>
      <c r="E47" s="2" t="s">
        <v>7</v>
      </c>
      <c r="F47" s="40"/>
      <c r="G47" s="40"/>
      <c r="H47" s="2" t="s">
        <v>10</v>
      </c>
      <c r="I47" s="2" t="s">
        <v>17</v>
      </c>
      <c r="J47" s="2" t="s">
        <v>14</v>
      </c>
    </row>
    <row r="48" spans="1:11" ht="15.75" thickBot="1" x14ac:dyDescent="0.3">
      <c r="A48" s="3" t="s">
        <v>30</v>
      </c>
      <c r="B48" s="4">
        <v>18</v>
      </c>
      <c r="C48" s="10">
        <v>8352.8639999999996</v>
      </c>
      <c r="D48" s="10">
        <v>5503.3056000000006</v>
      </c>
      <c r="E48" s="10">
        <v>18300.671999999999</v>
      </c>
      <c r="F48" s="10">
        <v>1327.7472</v>
      </c>
      <c r="G48" s="10">
        <v>1425</v>
      </c>
      <c r="H48" s="10">
        <v>2592.7199999999998</v>
      </c>
      <c r="I48" s="10">
        <v>5517.2624000000005</v>
      </c>
      <c r="J48" s="10">
        <v>43019.571199999998</v>
      </c>
    </row>
    <row r="49" spans="1:10" x14ac:dyDescent="0.25">
      <c r="A49" s="7"/>
      <c r="B49" s="19"/>
      <c r="C49" s="5"/>
      <c r="D49" s="5"/>
      <c r="E49" s="5"/>
      <c r="F49" s="5"/>
      <c r="G49" s="5"/>
      <c r="H49" s="5"/>
      <c r="I49" s="5"/>
      <c r="J49" s="5"/>
    </row>
    <row r="50" spans="1:10" ht="15.75" thickBot="1" x14ac:dyDescent="0.3"/>
    <row r="51" spans="1:10" ht="15.75" thickBot="1" x14ac:dyDescent="0.3">
      <c r="A51" s="36" t="s">
        <v>44</v>
      </c>
      <c r="B51" s="37"/>
      <c r="C51" s="37"/>
      <c r="D51" s="37"/>
      <c r="E51" s="37"/>
      <c r="F51" s="37"/>
      <c r="G51" s="37"/>
      <c r="H51" s="37"/>
      <c r="I51" s="37"/>
      <c r="J51" s="41"/>
    </row>
    <row r="52" spans="1:10" x14ac:dyDescent="0.25">
      <c r="A52" s="39" t="s">
        <v>1</v>
      </c>
      <c r="B52" s="39" t="s">
        <v>2</v>
      </c>
      <c r="C52" s="1" t="s">
        <v>3</v>
      </c>
      <c r="D52" s="1" t="s">
        <v>5</v>
      </c>
      <c r="E52" s="1" t="s">
        <v>5</v>
      </c>
      <c r="F52" s="39" t="s">
        <v>8</v>
      </c>
      <c r="G52" s="39" t="s">
        <v>9</v>
      </c>
      <c r="H52" s="1" t="s">
        <v>5</v>
      </c>
      <c r="I52" s="1" t="s">
        <v>12</v>
      </c>
      <c r="J52" s="1" t="s">
        <v>11</v>
      </c>
    </row>
    <row r="53" spans="1:10" ht="15.75" thickBot="1" x14ac:dyDescent="0.3">
      <c r="A53" s="40"/>
      <c r="B53" s="40"/>
      <c r="C53" s="2" t="s">
        <v>4</v>
      </c>
      <c r="D53" s="2" t="s">
        <v>6</v>
      </c>
      <c r="E53" s="2" t="s">
        <v>7</v>
      </c>
      <c r="F53" s="40"/>
      <c r="G53" s="40"/>
      <c r="H53" s="2" t="s">
        <v>10</v>
      </c>
      <c r="I53" s="2" t="s">
        <v>17</v>
      </c>
      <c r="J53" s="2" t="s">
        <v>14</v>
      </c>
    </row>
    <row r="54" spans="1:10" ht="15.75" thickBot="1" x14ac:dyDescent="0.3">
      <c r="A54" s="3" t="s">
        <v>15</v>
      </c>
      <c r="B54" s="4">
        <v>28</v>
      </c>
      <c r="C54" s="10">
        <v>15458.7264</v>
      </c>
      <c r="D54" s="10">
        <v>11602.7808</v>
      </c>
      <c r="E54" s="10">
        <v>24213.196799999998</v>
      </c>
      <c r="F54" s="10">
        <v>2425.7376000000004</v>
      </c>
      <c r="G54" s="10">
        <v>3192</v>
      </c>
      <c r="H54" s="10">
        <v>0</v>
      </c>
      <c r="I54" s="10">
        <v>7559.2191999999995</v>
      </c>
      <c r="J54" s="10">
        <v>64451.660800000005</v>
      </c>
    </row>
    <row r="55" spans="1:10" x14ac:dyDescent="0.25">
      <c r="A55" s="7"/>
      <c r="B55" s="19"/>
      <c r="C55" s="5"/>
      <c r="D55" s="5"/>
      <c r="E55" s="5"/>
      <c r="F55" s="5"/>
      <c r="G55" s="5"/>
      <c r="H55" s="5"/>
      <c r="I55" s="5"/>
      <c r="J55" s="5"/>
    </row>
    <row r="56" spans="1:10" ht="15.75" thickBot="1" x14ac:dyDescent="0.3">
      <c r="A56" s="17"/>
      <c r="B56" s="18"/>
      <c r="C56" s="16"/>
      <c r="D56" s="16"/>
      <c r="E56" s="16"/>
      <c r="F56" s="16"/>
      <c r="G56" s="16"/>
      <c r="H56" s="16"/>
      <c r="I56" s="16"/>
      <c r="J56" s="16"/>
    </row>
    <row r="57" spans="1:10" ht="15.75" thickBot="1" x14ac:dyDescent="0.3">
      <c r="A57" s="44" t="s">
        <v>43</v>
      </c>
      <c r="B57" s="45"/>
      <c r="C57" s="45"/>
      <c r="D57" s="45"/>
      <c r="E57" s="45"/>
      <c r="F57" s="45"/>
      <c r="G57" s="45"/>
      <c r="H57" s="45"/>
      <c r="I57" s="45"/>
      <c r="J57" s="46"/>
    </row>
    <row r="58" spans="1:10" ht="15.75" thickBot="1" x14ac:dyDescent="0.3">
      <c r="A58" s="17"/>
      <c r="B58" s="18"/>
      <c r="C58" s="16"/>
      <c r="D58" s="16"/>
      <c r="E58" s="16"/>
      <c r="F58" s="16"/>
      <c r="G58" s="16"/>
      <c r="H58" s="16"/>
      <c r="I58" s="16"/>
      <c r="J58" s="16"/>
    </row>
    <row r="59" spans="1:10" ht="15.75" thickBot="1" x14ac:dyDescent="0.3">
      <c r="A59" s="36" t="s">
        <v>35</v>
      </c>
      <c r="B59" s="37"/>
      <c r="C59" s="37"/>
      <c r="D59" s="37"/>
      <c r="E59" s="37"/>
      <c r="F59" s="37"/>
      <c r="G59" s="37"/>
      <c r="H59" s="37"/>
      <c r="I59" s="37"/>
      <c r="J59" s="41"/>
    </row>
    <row r="60" spans="1:10" x14ac:dyDescent="0.25">
      <c r="A60" s="39" t="s">
        <v>1</v>
      </c>
      <c r="B60" s="39" t="s">
        <v>2</v>
      </c>
      <c r="C60" s="1" t="s">
        <v>3</v>
      </c>
      <c r="D60" s="1" t="s">
        <v>5</v>
      </c>
      <c r="E60" s="1" t="s">
        <v>5</v>
      </c>
      <c r="F60" s="39" t="s">
        <v>8</v>
      </c>
      <c r="G60" s="39" t="s">
        <v>9</v>
      </c>
      <c r="H60" s="1" t="s">
        <v>5</v>
      </c>
      <c r="I60" s="1" t="s">
        <v>12</v>
      </c>
      <c r="J60" s="1" t="s">
        <v>11</v>
      </c>
    </row>
    <row r="61" spans="1:10" ht="15.75" thickBot="1" x14ac:dyDescent="0.3">
      <c r="A61" s="40"/>
      <c r="B61" s="40"/>
      <c r="C61" s="2" t="s">
        <v>4</v>
      </c>
      <c r="D61" s="2" t="s">
        <v>6</v>
      </c>
      <c r="E61" s="2" t="s">
        <v>7</v>
      </c>
      <c r="F61" s="40"/>
      <c r="G61" s="40"/>
      <c r="H61" s="2" t="s">
        <v>10</v>
      </c>
      <c r="I61" s="2" t="s">
        <v>17</v>
      </c>
      <c r="J61" s="2" t="s">
        <v>14</v>
      </c>
    </row>
    <row r="62" spans="1:10" ht="15.75" thickBot="1" x14ac:dyDescent="0.3">
      <c r="A62" s="3" t="s">
        <v>50</v>
      </c>
      <c r="B62" s="4">
        <v>22</v>
      </c>
      <c r="C62" s="10">
        <v>13366.828799999999</v>
      </c>
      <c r="D62" s="10">
        <v>7106.7359999999999</v>
      </c>
      <c r="E62" s="10">
        <v>12106.598399999999</v>
      </c>
      <c r="F62" s="10">
        <v>1953.6192000000001</v>
      </c>
      <c r="G62" s="10">
        <v>4389</v>
      </c>
      <c r="H62" s="10">
        <v>0</v>
      </c>
      <c r="I62" s="10">
        <v>4827.0143999999991</v>
      </c>
      <c r="J62" s="10">
        <v>43749.796800000004</v>
      </c>
    </row>
    <row r="63" spans="1:10" x14ac:dyDescent="0.25">
      <c r="A63" s="7"/>
      <c r="B63" s="19"/>
      <c r="C63" s="5"/>
      <c r="D63" s="5"/>
      <c r="E63" s="5"/>
      <c r="F63" s="5"/>
      <c r="G63" s="5"/>
      <c r="H63" s="5"/>
      <c r="I63" s="5"/>
      <c r="J63" s="5"/>
    </row>
    <row r="64" spans="1:10" ht="15.75" thickBot="1" x14ac:dyDescent="0.3"/>
    <row r="65" spans="1:10" ht="15.75" thickBot="1" x14ac:dyDescent="0.3">
      <c r="A65" s="44" t="s">
        <v>38</v>
      </c>
      <c r="B65" s="45"/>
      <c r="C65" s="45"/>
      <c r="D65" s="45"/>
      <c r="E65" s="45"/>
      <c r="F65" s="45"/>
      <c r="G65" s="45"/>
      <c r="H65" s="45"/>
      <c r="I65" s="45"/>
      <c r="J65" s="46"/>
    </row>
    <row r="66" spans="1:10" ht="15.75" thickBot="1" x14ac:dyDescent="0.3"/>
    <row r="67" spans="1:10" ht="15.75" thickBot="1" x14ac:dyDescent="0.3">
      <c r="A67" s="36" t="s">
        <v>53</v>
      </c>
      <c r="B67" s="37"/>
      <c r="C67" s="37"/>
      <c r="D67" s="37"/>
      <c r="E67" s="37"/>
      <c r="F67" s="37"/>
      <c r="G67" s="37"/>
      <c r="H67" s="37"/>
      <c r="I67" s="37"/>
      <c r="J67" s="41"/>
    </row>
    <row r="68" spans="1:10" x14ac:dyDescent="0.25">
      <c r="A68" s="39" t="s">
        <v>1</v>
      </c>
      <c r="B68" s="39" t="s">
        <v>2</v>
      </c>
      <c r="C68" s="1" t="s">
        <v>3</v>
      </c>
      <c r="D68" s="1" t="s">
        <v>5</v>
      </c>
      <c r="E68" s="1" t="s">
        <v>5</v>
      </c>
      <c r="F68" s="39" t="s">
        <v>8</v>
      </c>
      <c r="G68" s="39" t="s">
        <v>9</v>
      </c>
      <c r="H68" s="1" t="s">
        <v>5</v>
      </c>
      <c r="I68" s="1" t="s">
        <v>12</v>
      </c>
      <c r="J68" s="1" t="s">
        <v>11</v>
      </c>
    </row>
    <row r="69" spans="1:10" ht="15.75" thickBot="1" x14ac:dyDescent="0.3">
      <c r="A69" s="40"/>
      <c r="B69" s="40"/>
      <c r="C69" s="2" t="s">
        <v>4</v>
      </c>
      <c r="D69" s="2" t="s">
        <v>6</v>
      </c>
      <c r="E69" s="2" t="s">
        <v>7</v>
      </c>
      <c r="F69" s="40"/>
      <c r="G69" s="40"/>
      <c r="H69" s="2" t="s">
        <v>10</v>
      </c>
      <c r="I69" s="2" t="s">
        <v>17</v>
      </c>
      <c r="J69" s="2" t="s">
        <v>14</v>
      </c>
    </row>
    <row r="70" spans="1:10" ht="15.75" thickBot="1" x14ac:dyDescent="0.3">
      <c r="A70" s="3" t="s">
        <v>15</v>
      </c>
      <c r="B70" s="4">
        <v>24</v>
      </c>
      <c r="C70" s="10">
        <v>15458.7264</v>
      </c>
      <c r="D70" s="21">
        <v>8125.2287999999999</v>
      </c>
      <c r="E70" s="21">
        <v>14077.44</v>
      </c>
      <c r="F70" s="10">
        <v>2425.7376000000004</v>
      </c>
      <c r="G70" s="10">
        <v>4389</v>
      </c>
      <c r="H70" s="10">
        <v>0</v>
      </c>
      <c r="I70" s="10">
        <v>5290.2719999999999</v>
      </c>
      <c r="J70" s="10">
        <v>49766.404800000004</v>
      </c>
    </row>
    <row r="71" spans="1:10" x14ac:dyDescent="0.25">
      <c r="A71" s="7"/>
      <c r="B71" s="19"/>
      <c r="C71" s="5"/>
      <c r="D71" s="5"/>
      <c r="E71" s="5"/>
      <c r="F71" s="5"/>
      <c r="G71" s="5"/>
      <c r="H71" s="5"/>
      <c r="I71" s="5"/>
      <c r="J71" s="5"/>
    </row>
    <row r="72" spans="1:10" ht="15.75" thickBot="1" x14ac:dyDescent="0.3"/>
    <row r="73" spans="1:10" ht="15.75" thickBot="1" x14ac:dyDescent="0.3">
      <c r="A73" s="36" t="s">
        <v>52</v>
      </c>
      <c r="B73" s="37"/>
      <c r="C73" s="37"/>
      <c r="D73" s="37"/>
      <c r="E73" s="37"/>
      <c r="F73" s="37"/>
      <c r="G73" s="37"/>
      <c r="H73" s="37"/>
      <c r="I73" s="37"/>
      <c r="J73" s="41"/>
    </row>
    <row r="74" spans="1:10" x14ac:dyDescent="0.25">
      <c r="A74" s="39" t="s">
        <v>1</v>
      </c>
      <c r="B74" s="39" t="s">
        <v>2</v>
      </c>
      <c r="C74" s="1" t="s">
        <v>3</v>
      </c>
      <c r="D74" s="1" t="s">
        <v>5</v>
      </c>
      <c r="E74" s="1" t="s">
        <v>5</v>
      </c>
      <c r="F74" s="39" t="s">
        <v>8</v>
      </c>
      <c r="G74" s="39" t="s">
        <v>9</v>
      </c>
      <c r="H74" s="1" t="s">
        <v>5</v>
      </c>
      <c r="I74" s="1" t="s">
        <v>12</v>
      </c>
      <c r="J74" s="1" t="s">
        <v>11</v>
      </c>
    </row>
    <row r="75" spans="1:10" ht="15.75" thickBot="1" x14ac:dyDescent="0.3">
      <c r="A75" s="40"/>
      <c r="B75" s="40"/>
      <c r="C75" s="2" t="s">
        <v>4</v>
      </c>
      <c r="D75" s="2" t="s">
        <v>6</v>
      </c>
      <c r="E75" s="2" t="s">
        <v>7</v>
      </c>
      <c r="F75" s="40"/>
      <c r="G75" s="40"/>
      <c r="H75" s="2" t="s">
        <v>10</v>
      </c>
      <c r="I75" s="2" t="s">
        <v>17</v>
      </c>
      <c r="J75" s="2" t="s">
        <v>14</v>
      </c>
    </row>
    <row r="76" spans="1:10" ht="15.75" thickBot="1" x14ac:dyDescent="0.3">
      <c r="A76" s="3" t="s">
        <v>15</v>
      </c>
      <c r="B76" s="4">
        <v>24</v>
      </c>
      <c r="C76" s="10">
        <v>15458.7264</v>
      </c>
      <c r="D76" s="10">
        <v>8125.2287999999999</v>
      </c>
      <c r="E76" s="10">
        <v>14077.44</v>
      </c>
      <c r="F76" s="10">
        <v>2425.7376000000004</v>
      </c>
      <c r="G76" s="10">
        <v>4389</v>
      </c>
      <c r="H76" s="10">
        <v>0</v>
      </c>
      <c r="I76" s="10">
        <v>5290.2719999999999</v>
      </c>
      <c r="J76" s="10">
        <v>49766.404800000004</v>
      </c>
    </row>
    <row r="77" spans="1:10" x14ac:dyDescent="0.25">
      <c r="A77" s="7"/>
      <c r="B77" s="19"/>
      <c r="C77" s="5"/>
      <c r="D77" s="5"/>
      <c r="E77" s="5"/>
      <c r="F77" s="5"/>
      <c r="G77" s="5"/>
      <c r="H77" s="5"/>
      <c r="I77" s="5"/>
      <c r="J77" s="5"/>
    </row>
    <row r="78" spans="1:10" ht="15.75" thickBot="1" x14ac:dyDescent="0.3">
      <c r="A78" s="7"/>
      <c r="B78" s="7"/>
      <c r="C78" s="9"/>
      <c r="D78" s="9"/>
      <c r="E78" s="9"/>
      <c r="F78" s="9"/>
      <c r="G78" s="8"/>
      <c r="H78" s="8"/>
      <c r="I78" s="9"/>
      <c r="J78" s="8"/>
    </row>
    <row r="79" spans="1:10" ht="15.75" thickBot="1" x14ac:dyDescent="0.3">
      <c r="A79" s="44" t="s">
        <v>39</v>
      </c>
      <c r="B79" s="45"/>
      <c r="C79" s="45"/>
      <c r="D79" s="45"/>
      <c r="E79" s="45"/>
      <c r="F79" s="45"/>
      <c r="G79" s="45"/>
      <c r="H79" s="45"/>
      <c r="I79" s="45"/>
      <c r="J79" s="46"/>
    </row>
    <row r="80" spans="1:10" x14ac:dyDescent="0.25">
      <c r="A80" s="7"/>
      <c r="B80" s="7"/>
      <c r="C80" s="9"/>
      <c r="D80" s="9"/>
      <c r="E80" s="9"/>
      <c r="F80" s="9"/>
      <c r="G80" s="8"/>
      <c r="H80" s="8"/>
      <c r="I80" s="9"/>
      <c r="J80" s="8"/>
    </row>
    <row r="81" spans="1:10" ht="15.75" thickBot="1" x14ac:dyDescent="0.3">
      <c r="A81" s="7"/>
      <c r="B81" s="7"/>
      <c r="C81" s="9"/>
      <c r="D81" s="9"/>
      <c r="E81" s="9"/>
      <c r="F81" s="9"/>
      <c r="G81" s="8"/>
      <c r="H81" s="8"/>
      <c r="I81" s="9"/>
      <c r="J81" s="8"/>
    </row>
    <row r="82" spans="1:10" ht="15.75" thickBot="1" x14ac:dyDescent="0.3">
      <c r="A82" s="36" t="s">
        <v>34</v>
      </c>
      <c r="B82" s="37"/>
      <c r="C82" s="37"/>
      <c r="D82" s="37"/>
      <c r="E82" s="37"/>
      <c r="F82" s="37"/>
      <c r="G82" s="37"/>
      <c r="H82" s="37"/>
      <c r="I82" s="37"/>
      <c r="J82" s="41"/>
    </row>
    <row r="83" spans="1:10" x14ac:dyDescent="0.25">
      <c r="A83" s="39" t="s">
        <v>1</v>
      </c>
      <c r="B83" s="39" t="s">
        <v>2</v>
      </c>
      <c r="C83" s="1" t="s">
        <v>3</v>
      </c>
      <c r="D83" s="1" t="s">
        <v>5</v>
      </c>
      <c r="E83" s="1" t="s">
        <v>5</v>
      </c>
      <c r="F83" s="39" t="s">
        <v>8</v>
      </c>
      <c r="G83" s="39" t="s">
        <v>9</v>
      </c>
      <c r="H83" s="1" t="s">
        <v>5</v>
      </c>
      <c r="I83" s="1" t="s">
        <v>12</v>
      </c>
      <c r="J83" s="1" t="s">
        <v>11</v>
      </c>
    </row>
    <row r="84" spans="1:10" ht="15.75" thickBot="1" x14ac:dyDescent="0.3">
      <c r="A84" s="40"/>
      <c r="B84" s="40"/>
      <c r="C84" s="2" t="s">
        <v>4</v>
      </c>
      <c r="D84" s="2" t="s">
        <v>6</v>
      </c>
      <c r="E84" s="2" t="s">
        <v>7</v>
      </c>
      <c r="F84" s="40"/>
      <c r="G84" s="40"/>
      <c r="H84" s="2" t="s">
        <v>10</v>
      </c>
      <c r="I84" s="2" t="s">
        <v>17</v>
      </c>
      <c r="J84" s="2" t="s">
        <v>14</v>
      </c>
    </row>
    <row r="85" spans="1:10" ht="15.75" thickBot="1" x14ac:dyDescent="0.3">
      <c r="A85" s="3" t="s">
        <v>15</v>
      </c>
      <c r="B85" s="4">
        <v>24</v>
      </c>
      <c r="C85" s="10">
        <v>15458.7264</v>
      </c>
      <c r="D85" s="10">
        <v>8125.2287999999999</v>
      </c>
      <c r="E85" s="10">
        <v>14077.44</v>
      </c>
      <c r="F85" s="10">
        <v>2425.7376000000004</v>
      </c>
      <c r="G85" s="10">
        <v>4389</v>
      </c>
      <c r="H85" s="10">
        <v>0</v>
      </c>
      <c r="I85" s="10">
        <v>5290.2719999999999</v>
      </c>
      <c r="J85" s="10">
        <v>49766.404800000004</v>
      </c>
    </row>
    <row r="86" spans="1:10" x14ac:dyDescent="0.25">
      <c r="A86" s="7"/>
      <c r="B86" s="19"/>
      <c r="C86" s="5"/>
      <c r="D86" s="5"/>
      <c r="E86" s="5"/>
      <c r="F86" s="5"/>
      <c r="G86" s="5"/>
      <c r="H86" s="5"/>
      <c r="I86" s="5"/>
      <c r="J86" s="5"/>
    </row>
    <row r="87" spans="1:10" ht="15.75" thickBot="1" x14ac:dyDescent="0.3"/>
    <row r="88" spans="1:10" ht="15.75" thickBot="1" x14ac:dyDescent="0.3">
      <c r="A88" s="36" t="s">
        <v>45</v>
      </c>
      <c r="B88" s="37"/>
      <c r="C88" s="37"/>
      <c r="D88" s="37"/>
      <c r="E88" s="37"/>
      <c r="F88" s="37"/>
      <c r="G88" s="37"/>
      <c r="H88" s="37"/>
      <c r="I88" s="37"/>
      <c r="J88" s="41"/>
    </row>
    <row r="89" spans="1:10" x14ac:dyDescent="0.25">
      <c r="A89" s="39" t="s">
        <v>1</v>
      </c>
      <c r="B89" s="39" t="s">
        <v>2</v>
      </c>
      <c r="C89" s="1" t="s">
        <v>3</v>
      </c>
      <c r="D89" s="1" t="s">
        <v>5</v>
      </c>
      <c r="E89" s="1" t="s">
        <v>5</v>
      </c>
      <c r="F89" s="39" t="s">
        <v>8</v>
      </c>
      <c r="G89" s="39" t="s">
        <v>9</v>
      </c>
      <c r="H89" s="1" t="s">
        <v>5</v>
      </c>
      <c r="I89" s="1" t="s">
        <v>12</v>
      </c>
      <c r="J89" s="1" t="s">
        <v>11</v>
      </c>
    </row>
    <row r="90" spans="1:10" ht="15.75" thickBot="1" x14ac:dyDescent="0.3">
      <c r="A90" s="40"/>
      <c r="B90" s="40"/>
      <c r="C90" s="2" t="s">
        <v>4</v>
      </c>
      <c r="D90" s="2" t="s">
        <v>6</v>
      </c>
      <c r="E90" s="2" t="s">
        <v>7</v>
      </c>
      <c r="F90" s="40"/>
      <c r="G90" s="40"/>
      <c r="H90" s="2" t="s">
        <v>10</v>
      </c>
      <c r="I90" s="2" t="s">
        <v>17</v>
      </c>
      <c r="J90" s="2" t="s">
        <v>14</v>
      </c>
    </row>
    <row r="91" spans="1:10" ht="15.75" thickBot="1" x14ac:dyDescent="0.3">
      <c r="A91" s="3" t="s">
        <v>15</v>
      </c>
      <c r="B91" s="4">
        <v>22</v>
      </c>
      <c r="C91" s="10">
        <v>15458.7264</v>
      </c>
      <c r="D91" s="10">
        <v>7106.7359999999999</v>
      </c>
      <c r="E91" s="10">
        <v>12106.598399999999</v>
      </c>
      <c r="F91" s="10">
        <v>2425.7376000000004</v>
      </c>
      <c r="G91" s="10">
        <v>4564.5600000000004</v>
      </c>
      <c r="H91" s="10">
        <v>0</v>
      </c>
      <c r="I91" s="10">
        <v>4792.1120000000001</v>
      </c>
      <c r="J91" s="10">
        <v>46454.470400000006</v>
      </c>
    </row>
    <row r="92" spans="1:10" x14ac:dyDescent="0.25">
      <c r="B92" s="19"/>
      <c r="C92" s="5"/>
      <c r="D92" s="5"/>
      <c r="E92" s="5"/>
      <c r="F92" s="5"/>
      <c r="G92" s="5"/>
      <c r="H92" s="5"/>
      <c r="I92" s="5"/>
      <c r="J92" s="5"/>
    </row>
    <row r="93" spans="1:10" ht="15.75" thickBot="1" x14ac:dyDescent="0.3"/>
    <row r="94" spans="1:10" ht="15.75" thickBot="1" x14ac:dyDescent="0.3">
      <c r="A94" s="36" t="s">
        <v>54</v>
      </c>
      <c r="B94" s="37"/>
      <c r="C94" s="37"/>
      <c r="D94" s="37"/>
      <c r="E94" s="37"/>
      <c r="F94" s="37"/>
      <c r="G94" s="37"/>
      <c r="H94" s="37"/>
      <c r="I94" s="37"/>
      <c r="J94" s="41"/>
    </row>
    <row r="95" spans="1:10" x14ac:dyDescent="0.25">
      <c r="A95" s="39" t="s">
        <v>1</v>
      </c>
      <c r="B95" s="39" t="s">
        <v>2</v>
      </c>
      <c r="C95" s="1" t="s">
        <v>3</v>
      </c>
      <c r="D95" s="1" t="s">
        <v>5</v>
      </c>
      <c r="E95" s="1" t="s">
        <v>5</v>
      </c>
      <c r="F95" s="39" t="s">
        <v>8</v>
      </c>
      <c r="G95" s="39" t="s">
        <v>9</v>
      </c>
      <c r="H95" s="1" t="s">
        <v>5</v>
      </c>
      <c r="I95" s="1" t="s">
        <v>12</v>
      </c>
      <c r="J95" s="1" t="s">
        <v>11</v>
      </c>
    </row>
    <row r="96" spans="1:10" ht="15.75" thickBot="1" x14ac:dyDescent="0.3">
      <c r="A96" s="40"/>
      <c r="B96" s="40"/>
      <c r="C96" s="2" t="s">
        <v>4</v>
      </c>
      <c r="D96" s="2" t="s">
        <v>6</v>
      </c>
      <c r="E96" s="2" t="s">
        <v>7</v>
      </c>
      <c r="F96" s="40"/>
      <c r="G96" s="40"/>
      <c r="H96" s="2" t="s">
        <v>10</v>
      </c>
      <c r="I96" s="2" t="s">
        <v>17</v>
      </c>
      <c r="J96" s="2" t="s">
        <v>14</v>
      </c>
    </row>
    <row r="97" spans="1:10" ht="15.75" thickBot="1" x14ac:dyDescent="0.3">
      <c r="A97" s="3" t="s">
        <v>15</v>
      </c>
      <c r="B97" s="4">
        <v>24</v>
      </c>
      <c r="C97" s="10">
        <v>15458.7264</v>
      </c>
      <c r="D97" s="10">
        <v>8125.2287999999999</v>
      </c>
      <c r="E97" s="10">
        <v>14077.44</v>
      </c>
      <c r="F97" s="10">
        <v>2425.7376000000004</v>
      </c>
      <c r="G97" s="10">
        <v>4389</v>
      </c>
      <c r="H97" s="10">
        <v>0</v>
      </c>
      <c r="I97" s="10">
        <v>5290.2719999999999</v>
      </c>
      <c r="J97" s="10">
        <v>49766.404800000004</v>
      </c>
    </row>
    <row r="98" spans="1:10" x14ac:dyDescent="0.25">
      <c r="A98" s="7"/>
      <c r="B98" s="19"/>
      <c r="C98" s="5"/>
      <c r="D98" s="5"/>
      <c r="E98" s="5"/>
      <c r="F98" s="5"/>
      <c r="G98" s="5"/>
      <c r="H98" s="5"/>
      <c r="I98" s="5"/>
      <c r="J98" s="5"/>
    </row>
    <row r="99" spans="1:10" ht="15.75" thickBot="1" x14ac:dyDescent="0.3"/>
    <row r="100" spans="1:10" ht="15.75" thickBot="1" x14ac:dyDescent="0.3">
      <c r="A100" s="36" t="s">
        <v>55</v>
      </c>
      <c r="B100" s="37"/>
      <c r="C100" s="37"/>
      <c r="D100" s="37"/>
      <c r="E100" s="37"/>
      <c r="F100" s="37"/>
      <c r="G100" s="37"/>
      <c r="H100" s="37"/>
      <c r="I100" s="37"/>
      <c r="J100" s="41"/>
    </row>
    <row r="101" spans="1:10" x14ac:dyDescent="0.25">
      <c r="A101" s="39" t="s">
        <v>1</v>
      </c>
      <c r="B101" s="39" t="s">
        <v>2</v>
      </c>
      <c r="C101" s="1" t="s">
        <v>3</v>
      </c>
      <c r="D101" s="1" t="s">
        <v>5</v>
      </c>
      <c r="E101" s="1" t="s">
        <v>5</v>
      </c>
      <c r="F101" s="39" t="s">
        <v>8</v>
      </c>
      <c r="G101" s="39" t="s">
        <v>9</v>
      </c>
      <c r="H101" s="1" t="s">
        <v>5</v>
      </c>
      <c r="I101" s="1" t="s">
        <v>12</v>
      </c>
      <c r="J101" s="1" t="s">
        <v>11</v>
      </c>
    </row>
    <row r="102" spans="1:10" ht="15.75" thickBot="1" x14ac:dyDescent="0.3">
      <c r="A102" s="40"/>
      <c r="B102" s="40"/>
      <c r="C102" s="2" t="s">
        <v>4</v>
      </c>
      <c r="D102" s="2" t="s">
        <v>6</v>
      </c>
      <c r="E102" s="2" t="s">
        <v>7</v>
      </c>
      <c r="F102" s="40"/>
      <c r="G102" s="40"/>
      <c r="H102" s="2" t="s">
        <v>10</v>
      </c>
      <c r="I102" s="2" t="s">
        <v>17</v>
      </c>
      <c r="J102" s="2" t="s">
        <v>14</v>
      </c>
    </row>
    <row r="103" spans="1:10" ht="15.75" thickBot="1" x14ac:dyDescent="0.3">
      <c r="A103" s="3" t="s">
        <v>18</v>
      </c>
      <c r="B103" s="4">
        <v>20</v>
      </c>
      <c r="C103" s="10">
        <v>10036.2912</v>
      </c>
      <c r="D103" s="10">
        <v>6129.0527999999995</v>
      </c>
      <c r="E103" s="10">
        <v>7601.8175999999994</v>
      </c>
      <c r="F103" s="10">
        <v>1611.2927999999999</v>
      </c>
      <c r="G103" s="10">
        <v>2977.56</v>
      </c>
      <c r="H103" s="10">
        <v>0</v>
      </c>
      <c r="I103" s="10">
        <v>3734.3279999999995</v>
      </c>
      <c r="J103" s="10">
        <v>32090.342400000001</v>
      </c>
    </row>
    <row r="104" spans="1:10" x14ac:dyDescent="0.25">
      <c r="A104" s="7"/>
      <c r="B104" s="7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7"/>
      <c r="B105" s="7"/>
      <c r="C105" s="16"/>
      <c r="D105" s="16"/>
      <c r="E105" s="16"/>
      <c r="F105" s="16"/>
      <c r="G105" s="16"/>
      <c r="H105" s="16"/>
      <c r="I105" s="16"/>
      <c r="J105" s="16"/>
    </row>
    <row r="106" spans="1:10" ht="15.75" thickBot="1" x14ac:dyDescent="0.3"/>
    <row r="107" spans="1:10" ht="15.75" thickBot="1" x14ac:dyDescent="0.3">
      <c r="A107" s="36" t="s">
        <v>56</v>
      </c>
      <c r="B107" s="37"/>
      <c r="C107" s="37"/>
      <c r="D107" s="37"/>
      <c r="E107" s="37"/>
      <c r="F107" s="37"/>
      <c r="G107" s="37"/>
      <c r="H107" s="37"/>
      <c r="I107" s="37"/>
      <c r="J107" s="41"/>
    </row>
    <row r="108" spans="1:10" x14ac:dyDescent="0.25">
      <c r="A108" s="39" t="s">
        <v>1</v>
      </c>
      <c r="B108" s="39" t="s">
        <v>2</v>
      </c>
      <c r="C108" s="1" t="s">
        <v>3</v>
      </c>
      <c r="D108" s="1" t="s">
        <v>5</v>
      </c>
      <c r="E108" s="1" t="s">
        <v>5</v>
      </c>
      <c r="F108" s="39" t="s">
        <v>8</v>
      </c>
      <c r="G108" s="39" t="s">
        <v>9</v>
      </c>
      <c r="H108" s="1" t="s">
        <v>5</v>
      </c>
      <c r="I108" s="1" t="s">
        <v>12</v>
      </c>
      <c r="J108" s="1" t="s">
        <v>11</v>
      </c>
    </row>
    <row r="109" spans="1:10" ht="15.75" thickBot="1" x14ac:dyDescent="0.3">
      <c r="A109" s="40"/>
      <c r="B109" s="40"/>
      <c r="C109" s="2" t="s">
        <v>4</v>
      </c>
      <c r="D109" s="2" t="s">
        <v>6</v>
      </c>
      <c r="E109" s="2" t="s">
        <v>7</v>
      </c>
      <c r="F109" s="40"/>
      <c r="G109" s="40"/>
      <c r="H109" s="2" t="s">
        <v>10</v>
      </c>
      <c r="I109" s="2" t="s">
        <v>17</v>
      </c>
      <c r="J109" s="2" t="s">
        <v>14</v>
      </c>
    </row>
    <row r="110" spans="1:10" ht="15.75" thickBot="1" x14ac:dyDescent="0.3">
      <c r="A110" s="3" t="s">
        <v>21</v>
      </c>
      <c r="B110" s="4">
        <v>18</v>
      </c>
      <c r="C110" s="10">
        <v>8352.8639999999996</v>
      </c>
      <c r="D110" s="10">
        <v>5503.3056000000006</v>
      </c>
      <c r="E110" s="10">
        <v>9009.5616000000009</v>
      </c>
      <c r="F110" s="10">
        <v>1327.7472</v>
      </c>
      <c r="G110" s="10">
        <v>2720.1408000000001</v>
      </c>
      <c r="H110" s="10">
        <v>0</v>
      </c>
      <c r="I110" s="10">
        <v>3798.2048</v>
      </c>
      <c r="J110" s="10">
        <v>30711.823999999997</v>
      </c>
    </row>
    <row r="111" spans="1:10" x14ac:dyDescent="0.25">
      <c r="A111" s="7"/>
      <c r="B111" s="19"/>
      <c r="C111" s="5"/>
      <c r="D111" s="5"/>
      <c r="E111" s="5"/>
      <c r="F111" s="5"/>
      <c r="G111" s="5"/>
      <c r="H111" s="5"/>
      <c r="I111" s="5"/>
      <c r="J111" s="5"/>
    </row>
    <row r="112" spans="1:10" ht="15.75" thickBot="1" x14ac:dyDescent="0.3">
      <c r="D112" s="8"/>
      <c r="E112" s="8"/>
      <c r="F112" s="8"/>
      <c r="G112" s="8"/>
      <c r="H112" s="8"/>
      <c r="I112" s="8"/>
      <c r="J112" s="8"/>
    </row>
    <row r="113" spans="1:10" ht="15.75" thickBot="1" x14ac:dyDescent="0.3">
      <c r="A113" s="36" t="s">
        <v>46</v>
      </c>
      <c r="B113" s="37"/>
      <c r="C113" s="37"/>
      <c r="D113" s="37"/>
      <c r="E113" s="37"/>
      <c r="F113" s="37"/>
      <c r="G113" s="37"/>
      <c r="H113" s="37"/>
      <c r="I113" s="37"/>
      <c r="J113" s="41"/>
    </row>
    <row r="114" spans="1:10" x14ac:dyDescent="0.25">
      <c r="A114" s="39" t="s">
        <v>1</v>
      </c>
      <c r="B114" s="39" t="s">
        <v>2</v>
      </c>
      <c r="C114" s="1" t="s">
        <v>3</v>
      </c>
      <c r="D114" s="1" t="s">
        <v>5</v>
      </c>
      <c r="E114" s="1" t="s">
        <v>5</v>
      </c>
      <c r="F114" s="39" t="s">
        <v>8</v>
      </c>
      <c r="G114" s="39" t="s">
        <v>9</v>
      </c>
      <c r="H114" s="1" t="s">
        <v>5</v>
      </c>
      <c r="I114" s="1" t="s">
        <v>12</v>
      </c>
      <c r="J114" s="1" t="s">
        <v>11</v>
      </c>
    </row>
    <row r="115" spans="1:10" ht="15.75" thickBot="1" x14ac:dyDescent="0.3">
      <c r="A115" s="40"/>
      <c r="B115" s="40"/>
      <c r="C115" s="2" t="s">
        <v>4</v>
      </c>
      <c r="D115" s="2" t="s">
        <v>6</v>
      </c>
      <c r="E115" s="2" t="s">
        <v>7</v>
      </c>
      <c r="F115" s="40"/>
      <c r="G115" s="40"/>
      <c r="H115" s="2" t="s">
        <v>10</v>
      </c>
      <c r="I115" s="2" t="s">
        <v>17</v>
      </c>
      <c r="J115" s="2" t="s">
        <v>14</v>
      </c>
    </row>
    <row r="116" spans="1:10" ht="15.75" thickBot="1" x14ac:dyDescent="0.3">
      <c r="A116" s="3" t="s">
        <v>21</v>
      </c>
      <c r="B116" s="4">
        <v>16</v>
      </c>
      <c r="C116" s="10">
        <v>8352.8639999999996</v>
      </c>
      <c r="D116" s="10">
        <v>4877.808</v>
      </c>
      <c r="E116" s="10">
        <v>7883.3663999999999</v>
      </c>
      <c r="F116" s="10">
        <v>1327.7472</v>
      </c>
      <c r="G116" s="10">
        <v>2720.1408000000001</v>
      </c>
      <c r="H116" s="10">
        <v>0</v>
      </c>
      <c r="I116" s="10">
        <v>3499.2255999999998</v>
      </c>
      <c r="J116" s="10">
        <v>28661.152000000002</v>
      </c>
    </row>
    <row r="117" spans="1:10" x14ac:dyDescent="0.25">
      <c r="A117" s="7"/>
      <c r="B117" s="19"/>
      <c r="C117" s="5"/>
      <c r="D117" s="5"/>
      <c r="E117" s="5"/>
      <c r="F117" s="5"/>
      <c r="G117" s="5"/>
      <c r="H117" s="5"/>
      <c r="I117" s="5"/>
      <c r="J117" s="5"/>
    </row>
    <row r="118" spans="1:10" ht="15.75" thickBot="1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5.75" thickBot="1" x14ac:dyDescent="0.3">
      <c r="A119" s="36" t="s">
        <v>47</v>
      </c>
      <c r="B119" s="37"/>
      <c r="C119" s="37"/>
      <c r="D119" s="37"/>
      <c r="E119" s="37"/>
      <c r="F119" s="37"/>
      <c r="G119" s="37"/>
      <c r="H119" s="37"/>
      <c r="I119" s="37"/>
      <c r="J119" s="41"/>
    </row>
    <row r="120" spans="1:10" x14ac:dyDescent="0.25">
      <c r="A120" s="39" t="s">
        <v>1</v>
      </c>
      <c r="B120" s="39" t="s">
        <v>2</v>
      </c>
      <c r="C120" s="1" t="s">
        <v>3</v>
      </c>
      <c r="D120" s="1" t="s">
        <v>5</v>
      </c>
      <c r="E120" s="1" t="s">
        <v>5</v>
      </c>
      <c r="F120" s="39" t="s">
        <v>8</v>
      </c>
      <c r="G120" s="39" t="s">
        <v>9</v>
      </c>
      <c r="H120" s="1" t="s">
        <v>5</v>
      </c>
      <c r="I120" s="1" t="s">
        <v>12</v>
      </c>
      <c r="J120" s="1" t="s">
        <v>11</v>
      </c>
    </row>
    <row r="121" spans="1:10" ht="15.75" thickBot="1" x14ac:dyDescent="0.3">
      <c r="A121" s="40"/>
      <c r="B121" s="40"/>
      <c r="C121" s="2" t="s">
        <v>4</v>
      </c>
      <c r="D121" s="2" t="s">
        <v>6</v>
      </c>
      <c r="E121" s="2" t="s">
        <v>7</v>
      </c>
      <c r="F121" s="40"/>
      <c r="G121" s="40"/>
      <c r="H121" s="2" t="s">
        <v>10</v>
      </c>
      <c r="I121" s="2" t="s">
        <v>17</v>
      </c>
      <c r="J121" s="2" t="s">
        <v>14</v>
      </c>
    </row>
    <row r="122" spans="1:10" ht="15.75" thickBot="1" x14ac:dyDescent="0.3">
      <c r="A122" s="3" t="s">
        <v>21</v>
      </c>
      <c r="B122" s="4">
        <v>14</v>
      </c>
      <c r="C122" s="10">
        <v>8352.8639999999996</v>
      </c>
      <c r="D122" s="10">
        <v>4251.9359999999997</v>
      </c>
      <c r="E122" s="10">
        <v>7038.72</v>
      </c>
      <c r="F122" s="10">
        <v>1327.7472</v>
      </c>
      <c r="G122" s="10">
        <v>2720.1408000000001</v>
      </c>
      <c r="H122" s="10">
        <v>0</v>
      </c>
      <c r="I122" s="10">
        <v>3261.2112000000002</v>
      </c>
      <c r="J122" s="10">
        <v>26952.619199999997</v>
      </c>
    </row>
    <row r="123" spans="1:10" x14ac:dyDescent="0.25">
      <c r="B123" s="19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6"/>
      <c r="B124" s="19"/>
      <c r="C124" s="5"/>
      <c r="D124" s="5"/>
      <c r="E124" s="5"/>
      <c r="F124" s="5"/>
      <c r="G124" s="5"/>
      <c r="H124" s="5"/>
      <c r="I124" s="5"/>
      <c r="J124" s="5"/>
    </row>
    <row r="146" spans="1:1" x14ac:dyDescent="0.25">
      <c r="A146" s="6"/>
    </row>
  </sheetData>
  <mergeCells count="99">
    <mergeCell ref="A1:J1"/>
    <mergeCell ref="A3:J3"/>
    <mergeCell ref="A4:A5"/>
    <mergeCell ref="B4:B5"/>
    <mergeCell ref="F4:F5"/>
    <mergeCell ref="G4:G5"/>
    <mergeCell ref="A22:A23"/>
    <mergeCell ref="B22:B23"/>
    <mergeCell ref="F22:F23"/>
    <mergeCell ref="G22:G23"/>
    <mergeCell ref="A9:J9"/>
    <mergeCell ref="A10:A11"/>
    <mergeCell ref="B10:B11"/>
    <mergeCell ref="F10:F11"/>
    <mergeCell ref="G10:G11"/>
    <mergeCell ref="A15:J15"/>
    <mergeCell ref="A16:A17"/>
    <mergeCell ref="B16:B17"/>
    <mergeCell ref="F16:F17"/>
    <mergeCell ref="G16:G17"/>
    <mergeCell ref="A21:J21"/>
    <mergeCell ref="A40:A41"/>
    <mergeCell ref="B40:B41"/>
    <mergeCell ref="F40:F41"/>
    <mergeCell ref="G40:G41"/>
    <mergeCell ref="A27:J27"/>
    <mergeCell ref="A28:A29"/>
    <mergeCell ref="B28:B29"/>
    <mergeCell ref="F28:F29"/>
    <mergeCell ref="G28:G29"/>
    <mergeCell ref="A33:J33"/>
    <mergeCell ref="A34:A35"/>
    <mergeCell ref="B34:B35"/>
    <mergeCell ref="F34:F35"/>
    <mergeCell ref="G34:G35"/>
    <mergeCell ref="A39:J39"/>
    <mergeCell ref="A59:J59"/>
    <mergeCell ref="A45:J45"/>
    <mergeCell ref="A46:A47"/>
    <mergeCell ref="B46:B47"/>
    <mergeCell ref="F46:F47"/>
    <mergeCell ref="G46:G47"/>
    <mergeCell ref="A51:J51"/>
    <mergeCell ref="A52:A53"/>
    <mergeCell ref="B52:B53"/>
    <mergeCell ref="F52:F53"/>
    <mergeCell ref="G52:G53"/>
    <mergeCell ref="A57:J57"/>
    <mergeCell ref="A74:A75"/>
    <mergeCell ref="B74:B75"/>
    <mergeCell ref="F74:F75"/>
    <mergeCell ref="G74:G75"/>
    <mergeCell ref="A60:A61"/>
    <mergeCell ref="B60:B61"/>
    <mergeCell ref="F60:F61"/>
    <mergeCell ref="G60:G61"/>
    <mergeCell ref="A65:J65"/>
    <mergeCell ref="A67:J67"/>
    <mergeCell ref="A68:A69"/>
    <mergeCell ref="B68:B69"/>
    <mergeCell ref="F68:F69"/>
    <mergeCell ref="G68:G69"/>
    <mergeCell ref="A73:J73"/>
    <mergeCell ref="A79:J79"/>
    <mergeCell ref="A82:J82"/>
    <mergeCell ref="A83:A84"/>
    <mergeCell ref="B83:B84"/>
    <mergeCell ref="F83:F84"/>
    <mergeCell ref="G83:G84"/>
    <mergeCell ref="A101:A102"/>
    <mergeCell ref="B101:B102"/>
    <mergeCell ref="F101:F102"/>
    <mergeCell ref="G101:G102"/>
    <mergeCell ref="A88:J88"/>
    <mergeCell ref="A89:A90"/>
    <mergeCell ref="B89:B90"/>
    <mergeCell ref="F89:F90"/>
    <mergeCell ref="G89:G90"/>
    <mergeCell ref="A94:J94"/>
    <mergeCell ref="A95:A96"/>
    <mergeCell ref="B95:B96"/>
    <mergeCell ref="F95:F96"/>
    <mergeCell ref="G95:G96"/>
    <mergeCell ref="A100:J100"/>
    <mergeCell ref="A120:A121"/>
    <mergeCell ref="B120:B121"/>
    <mergeCell ref="F120:F121"/>
    <mergeCell ref="G120:G121"/>
    <mergeCell ref="A107:J107"/>
    <mergeCell ref="A108:A109"/>
    <mergeCell ref="B108:B109"/>
    <mergeCell ref="F108:F109"/>
    <mergeCell ref="G108:G109"/>
    <mergeCell ref="A113:J113"/>
    <mergeCell ref="A114:A115"/>
    <mergeCell ref="B114:B115"/>
    <mergeCell ref="F114:F115"/>
    <mergeCell ref="G114:G115"/>
    <mergeCell ref="A119:J119"/>
  </mergeCells>
  <dataValidations disablePrompts="1" count="2">
    <dataValidation type="custom" showInputMessage="1" showErrorMessage="1" errorTitle="Aviso Importante" error="Para poder rellenar esta celda debe cumplimentar previamente la columna &quot;Modalidad&quot; siguiendo las indicaciones." sqref="H48" xr:uid="{00000000-0002-0000-0200-000000000000}">
      <formula1>$C48&lt;&gt;""</formula1>
    </dataValidation>
    <dataValidation type="custom" showInputMessage="1" showErrorMessage="1" errorTitle="Aviso Importante" error="Para poder rellenar esta celda debe cumplimentar previamente la columna &quot;Motivo&quot; y &quot;Observaciones&quot;(en su caso) siguiendo las indicaciones." sqref="I6 G6 I85 I70 I76 I97" xr:uid="{00000000-0002-0000-0200-000001000000}">
      <formula1>$D6&lt;&gt;""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M68"/>
  <sheetViews>
    <sheetView tabSelected="1" topLeftCell="A7" workbookViewId="0">
      <selection activeCell="J17" sqref="A17:J18"/>
    </sheetView>
  </sheetViews>
  <sheetFormatPr baseColWidth="10" defaultRowHeight="15" x14ac:dyDescent="0.25"/>
  <cols>
    <col min="2" max="2" width="19" bestFit="1" customWidth="1"/>
    <col min="3" max="3" width="13.28515625" bestFit="1" customWidth="1"/>
    <col min="4" max="4" width="17.5703125" customWidth="1"/>
    <col min="5" max="5" width="13.42578125" customWidth="1"/>
    <col min="7" max="7" width="17.85546875" customWidth="1"/>
    <col min="8" max="8" width="12.28515625" bestFit="1" customWidth="1"/>
    <col min="9" max="9" width="14.85546875" customWidth="1"/>
    <col min="10" max="10" width="22" customWidth="1"/>
  </cols>
  <sheetData>
    <row r="3" spans="1:10" x14ac:dyDescent="0.25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47" t="s">
        <v>23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x14ac:dyDescent="0.25">
      <c r="A6" s="43" t="s">
        <v>1</v>
      </c>
      <c r="B6" s="43" t="s">
        <v>2</v>
      </c>
      <c r="C6" s="1" t="s">
        <v>3</v>
      </c>
      <c r="D6" s="1" t="s">
        <v>5</v>
      </c>
      <c r="E6" s="1" t="s">
        <v>5</v>
      </c>
      <c r="F6" s="43" t="s">
        <v>8</v>
      </c>
      <c r="G6" s="43" t="s">
        <v>9</v>
      </c>
      <c r="H6" s="1" t="s">
        <v>5</v>
      </c>
      <c r="I6" s="1" t="s">
        <v>12</v>
      </c>
      <c r="J6" s="1" t="s">
        <v>11</v>
      </c>
    </row>
    <row r="7" spans="1:10" ht="15.75" thickBot="1" x14ac:dyDescent="0.3">
      <c r="A7" s="40"/>
      <c r="B7" s="40"/>
      <c r="C7" s="1" t="s">
        <v>4</v>
      </c>
      <c r="D7" s="1" t="s">
        <v>33</v>
      </c>
      <c r="E7" s="1" t="s">
        <v>7</v>
      </c>
      <c r="F7" s="43"/>
      <c r="G7" s="43"/>
      <c r="H7" s="1" t="s">
        <v>10</v>
      </c>
      <c r="I7" s="1" t="s">
        <v>17</v>
      </c>
      <c r="J7" s="1" t="s">
        <v>14</v>
      </c>
    </row>
    <row r="8" spans="1:10" ht="15.75" thickBot="1" x14ac:dyDescent="0.3">
      <c r="A8" s="12">
        <v>1</v>
      </c>
      <c r="B8" s="13"/>
      <c r="C8" s="23">
        <v>14864.16</v>
      </c>
      <c r="D8" s="24">
        <v>42803.4</v>
      </c>
      <c r="E8" s="10">
        <v>0</v>
      </c>
      <c r="F8" s="10">
        <v>2332.44</v>
      </c>
      <c r="G8" s="10">
        <v>10000</v>
      </c>
      <c r="H8" s="10">
        <v>0</v>
      </c>
      <c r="I8" s="10">
        <v>10000</v>
      </c>
      <c r="J8" s="10">
        <f>C8+D8+E8+F8+G8+H8+I8</f>
        <v>80000</v>
      </c>
    </row>
    <row r="9" spans="1:10" ht="15.75" thickBot="1" x14ac:dyDescent="0.3"/>
    <row r="10" spans="1:10" ht="15.75" thickBot="1" x14ac:dyDescent="0.3">
      <c r="A10" s="44" t="s">
        <v>41</v>
      </c>
      <c r="B10" s="45"/>
      <c r="C10" s="45"/>
      <c r="D10" s="45"/>
      <c r="E10" s="45"/>
      <c r="F10" s="45"/>
      <c r="G10" s="45"/>
      <c r="H10" s="45"/>
      <c r="I10" s="45"/>
      <c r="J10" s="46"/>
    </row>
    <row r="11" spans="1:10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x14ac:dyDescent="0.25">
      <c r="A12" s="47" t="s">
        <v>24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0" x14ac:dyDescent="0.25">
      <c r="A13" s="43" t="s">
        <v>1</v>
      </c>
      <c r="B13" s="43" t="s">
        <v>2</v>
      </c>
      <c r="C13" s="1" t="s">
        <v>3</v>
      </c>
      <c r="D13" s="1" t="s">
        <v>5</v>
      </c>
      <c r="E13" s="1" t="s">
        <v>5</v>
      </c>
      <c r="F13" s="43" t="s">
        <v>8</v>
      </c>
      <c r="G13" s="43" t="s">
        <v>9</v>
      </c>
      <c r="H13" s="1" t="s">
        <v>5</v>
      </c>
      <c r="I13" s="1" t="s">
        <v>12</v>
      </c>
      <c r="J13" s="1" t="s">
        <v>11</v>
      </c>
    </row>
    <row r="14" spans="1:10" ht="15.75" thickBot="1" x14ac:dyDescent="0.3">
      <c r="A14" s="40"/>
      <c r="B14" s="40"/>
      <c r="C14" s="1" t="s">
        <v>4</v>
      </c>
      <c r="D14" s="1" t="s">
        <v>33</v>
      </c>
      <c r="E14" s="1" t="s">
        <v>7</v>
      </c>
      <c r="F14" s="43"/>
      <c r="G14" s="43"/>
      <c r="H14" s="1" t="s">
        <v>10</v>
      </c>
      <c r="I14" s="1" t="s">
        <v>17</v>
      </c>
      <c r="J14" s="1" t="s">
        <v>14</v>
      </c>
    </row>
    <row r="15" spans="1:10" ht="15.75" thickBot="1" x14ac:dyDescent="0.3">
      <c r="A15" s="12">
        <v>1</v>
      </c>
      <c r="B15" s="13">
        <v>24</v>
      </c>
      <c r="C15" s="10">
        <v>15458.7264</v>
      </c>
      <c r="D15" s="10">
        <v>8125.2287999999999</v>
      </c>
      <c r="E15" s="10">
        <v>17173.977599999998</v>
      </c>
      <c r="F15" s="10">
        <v>2425.7376000000004</v>
      </c>
      <c r="G15" s="10">
        <v>4430</v>
      </c>
      <c r="H15" s="10">
        <v>0</v>
      </c>
      <c r="I15" s="10">
        <v>7197.2783999999992</v>
      </c>
      <c r="J15" s="10">
        <v>54810.948799999998</v>
      </c>
    </row>
    <row r="16" spans="1:10" x14ac:dyDescent="0.25">
      <c r="A16" s="25"/>
      <c r="B16" s="19"/>
      <c r="C16" s="5"/>
      <c r="D16" s="5"/>
      <c r="E16" s="5"/>
      <c r="F16" s="5"/>
      <c r="G16" s="5"/>
      <c r="H16" s="5"/>
      <c r="I16" s="5"/>
      <c r="J16" s="16"/>
    </row>
    <row r="17" spans="1:13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3" x14ac:dyDescent="0.25">
      <c r="A18" s="47" t="s">
        <v>25</v>
      </c>
      <c r="B18" s="47"/>
      <c r="C18" s="47"/>
      <c r="D18" s="47"/>
      <c r="E18" s="47"/>
      <c r="F18" s="47"/>
      <c r="G18" s="47"/>
      <c r="H18" s="47"/>
      <c r="I18" s="47"/>
      <c r="J18" s="47"/>
    </row>
    <row r="19" spans="1:13" x14ac:dyDescent="0.25">
      <c r="A19" s="43" t="s">
        <v>1</v>
      </c>
      <c r="B19" s="43" t="s">
        <v>2</v>
      </c>
      <c r="C19" s="1" t="s">
        <v>3</v>
      </c>
      <c r="D19" s="1" t="s">
        <v>5</v>
      </c>
      <c r="E19" s="1" t="s">
        <v>5</v>
      </c>
      <c r="F19" s="43" t="s">
        <v>8</v>
      </c>
      <c r="G19" s="43" t="s">
        <v>9</v>
      </c>
      <c r="H19" s="1" t="s">
        <v>5</v>
      </c>
      <c r="I19" s="1" t="s">
        <v>12</v>
      </c>
      <c r="J19" s="1" t="s">
        <v>11</v>
      </c>
    </row>
    <row r="20" spans="1:13" ht="15.75" thickBot="1" x14ac:dyDescent="0.3">
      <c r="A20" s="40"/>
      <c r="B20" s="40"/>
      <c r="C20" s="1" t="s">
        <v>4</v>
      </c>
      <c r="D20" s="1" t="s">
        <v>33</v>
      </c>
      <c r="E20" s="1" t="s">
        <v>7</v>
      </c>
      <c r="F20" s="43"/>
      <c r="G20" s="43"/>
      <c r="H20" s="1" t="s">
        <v>10</v>
      </c>
      <c r="I20" s="1" t="s">
        <v>17</v>
      </c>
      <c r="J20" s="1" t="s">
        <v>14</v>
      </c>
    </row>
    <row r="21" spans="1:13" ht="15.75" thickBot="1" x14ac:dyDescent="0.3">
      <c r="A21" s="12">
        <v>1</v>
      </c>
      <c r="B21" s="13">
        <v>24</v>
      </c>
      <c r="C21" s="10">
        <v>15458.7264</v>
      </c>
      <c r="D21" s="10">
        <v>8125.2287999999999</v>
      </c>
      <c r="E21" s="10">
        <v>17173.977599999998</v>
      </c>
      <c r="F21" s="10">
        <v>2425.7376000000004</v>
      </c>
      <c r="G21" s="10">
        <v>4430</v>
      </c>
      <c r="H21" s="10">
        <v>0</v>
      </c>
      <c r="I21" s="10">
        <v>7197.2783999999992</v>
      </c>
      <c r="J21" s="10">
        <v>54810.948799999998</v>
      </c>
    </row>
    <row r="22" spans="1:13" x14ac:dyDescent="0.25">
      <c r="A22" s="25"/>
      <c r="B22" s="19"/>
      <c r="C22" s="5"/>
      <c r="D22" s="5"/>
      <c r="E22" s="5"/>
      <c r="F22" s="5"/>
      <c r="G22" s="5"/>
      <c r="H22" s="5"/>
      <c r="I22" s="5"/>
      <c r="J22" s="16"/>
    </row>
    <row r="23" spans="1:13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3" x14ac:dyDescent="0.25">
      <c r="A24" s="47" t="s">
        <v>26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13" x14ac:dyDescent="0.25">
      <c r="A25" s="43" t="s">
        <v>1</v>
      </c>
      <c r="B25" s="43" t="s">
        <v>2</v>
      </c>
      <c r="C25" s="1" t="s">
        <v>3</v>
      </c>
      <c r="D25" s="1" t="s">
        <v>5</v>
      </c>
      <c r="E25" s="1" t="s">
        <v>5</v>
      </c>
      <c r="F25" s="43" t="s">
        <v>8</v>
      </c>
      <c r="G25" s="43" t="s">
        <v>9</v>
      </c>
      <c r="H25" s="1" t="s">
        <v>5</v>
      </c>
      <c r="I25" s="1" t="s">
        <v>12</v>
      </c>
      <c r="J25" s="1" t="s">
        <v>11</v>
      </c>
    </row>
    <row r="26" spans="1:13" ht="15.75" thickBot="1" x14ac:dyDescent="0.3">
      <c r="A26" s="40"/>
      <c r="B26" s="40"/>
      <c r="C26" s="1" t="s">
        <v>4</v>
      </c>
      <c r="D26" s="1" t="s">
        <v>33</v>
      </c>
      <c r="E26" s="1" t="s">
        <v>7</v>
      </c>
      <c r="F26" s="43"/>
      <c r="G26" s="43"/>
      <c r="H26" s="1" t="s">
        <v>10</v>
      </c>
      <c r="I26" s="1" t="s">
        <v>17</v>
      </c>
      <c r="J26" s="1" t="s">
        <v>14</v>
      </c>
    </row>
    <row r="27" spans="1:13" ht="15.75" thickBot="1" x14ac:dyDescent="0.3">
      <c r="A27" s="12">
        <v>1</v>
      </c>
      <c r="B27" s="13">
        <v>24</v>
      </c>
      <c r="C27" s="10">
        <v>15458.7264</v>
      </c>
      <c r="D27" s="10">
        <v>8125.2287999999999</v>
      </c>
      <c r="E27" s="10">
        <v>17173.977599999998</v>
      </c>
      <c r="F27" s="10">
        <v>2425.7376000000004</v>
      </c>
      <c r="G27" s="10">
        <v>4430</v>
      </c>
      <c r="H27" s="10">
        <v>0</v>
      </c>
      <c r="I27" s="10">
        <v>7197.2783999999992</v>
      </c>
      <c r="J27" s="10">
        <v>54810.948799999998</v>
      </c>
      <c r="M27" s="5"/>
    </row>
    <row r="28" spans="1:13" x14ac:dyDescent="0.25">
      <c r="A28" s="25"/>
      <c r="B28" s="19"/>
      <c r="C28" s="5"/>
      <c r="D28" s="5"/>
      <c r="E28" s="5"/>
      <c r="F28" s="5"/>
      <c r="G28" s="5"/>
      <c r="H28" s="5"/>
      <c r="I28" s="5"/>
      <c r="J28" s="16"/>
      <c r="M28" s="5"/>
    </row>
    <row r="29" spans="1:13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3" x14ac:dyDescent="0.25">
      <c r="A30" s="47" t="s">
        <v>55</v>
      </c>
      <c r="B30" s="47"/>
      <c r="C30" s="47"/>
      <c r="D30" s="47"/>
      <c r="E30" s="47"/>
      <c r="F30" s="47"/>
      <c r="G30" s="47"/>
      <c r="H30" s="47"/>
      <c r="I30" s="47"/>
      <c r="J30" s="47"/>
    </row>
    <row r="31" spans="1:13" x14ac:dyDescent="0.25">
      <c r="A31" s="43" t="s">
        <v>1</v>
      </c>
      <c r="B31" s="43" t="s">
        <v>2</v>
      </c>
      <c r="C31" s="1" t="s">
        <v>3</v>
      </c>
      <c r="D31" s="1" t="s">
        <v>5</v>
      </c>
      <c r="E31" s="1" t="s">
        <v>5</v>
      </c>
      <c r="F31" s="43" t="s">
        <v>8</v>
      </c>
      <c r="G31" s="43" t="s">
        <v>9</v>
      </c>
      <c r="H31" s="1" t="s">
        <v>5</v>
      </c>
      <c r="I31" s="1" t="s">
        <v>12</v>
      </c>
      <c r="J31" s="1" t="s">
        <v>11</v>
      </c>
    </row>
    <row r="32" spans="1:13" ht="15.75" thickBot="1" x14ac:dyDescent="0.3">
      <c r="A32" s="40"/>
      <c r="B32" s="40"/>
      <c r="C32" s="1" t="s">
        <v>4</v>
      </c>
      <c r="D32" s="1" t="s">
        <v>33</v>
      </c>
      <c r="E32" s="1" t="s">
        <v>7</v>
      </c>
      <c r="F32" s="43"/>
      <c r="G32" s="43"/>
      <c r="H32" s="1" t="s">
        <v>10</v>
      </c>
      <c r="I32" s="1" t="s">
        <v>17</v>
      </c>
      <c r="J32" s="1" t="s">
        <v>14</v>
      </c>
    </row>
    <row r="33" spans="1:13" ht="15.75" thickBot="1" x14ac:dyDescent="0.3">
      <c r="A33" s="12">
        <v>5</v>
      </c>
      <c r="B33" s="14">
        <v>20</v>
      </c>
      <c r="C33" s="10">
        <v>10036.2912</v>
      </c>
      <c r="D33" s="10">
        <v>6129.0527999999995</v>
      </c>
      <c r="E33" s="10">
        <v>8446.2143999999989</v>
      </c>
      <c r="F33" s="10">
        <v>1611.2927999999999</v>
      </c>
      <c r="G33" s="10">
        <v>2977.56</v>
      </c>
      <c r="H33" s="10">
        <v>0</v>
      </c>
      <c r="I33" s="10">
        <v>4370.4752000000008</v>
      </c>
      <c r="J33" s="10">
        <v>33570.886400000003</v>
      </c>
      <c r="M33" s="5"/>
    </row>
    <row r="34" spans="1:13" x14ac:dyDescent="0.25">
      <c r="A34" s="25"/>
      <c r="B34" s="19"/>
      <c r="C34" s="5"/>
      <c r="D34" s="5"/>
      <c r="E34" s="5"/>
      <c r="F34" s="5"/>
      <c r="G34" s="5"/>
      <c r="H34" s="5"/>
      <c r="I34" s="5"/>
      <c r="J34" s="16"/>
      <c r="M34" s="5"/>
    </row>
    <row r="35" spans="1:13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3" x14ac:dyDescent="0.25">
      <c r="A36" s="47" t="s">
        <v>36</v>
      </c>
      <c r="B36" s="47"/>
      <c r="C36" s="47"/>
      <c r="D36" s="47"/>
      <c r="E36" s="47"/>
      <c r="F36" s="47"/>
      <c r="G36" s="47"/>
      <c r="H36" s="47"/>
      <c r="I36" s="47"/>
      <c r="J36" s="47"/>
    </row>
    <row r="37" spans="1:13" x14ac:dyDescent="0.25">
      <c r="A37" s="43" t="s">
        <v>1</v>
      </c>
      <c r="B37" s="43" t="s">
        <v>2</v>
      </c>
      <c r="C37" s="1" t="s">
        <v>3</v>
      </c>
      <c r="D37" s="1" t="s">
        <v>5</v>
      </c>
      <c r="E37" s="1" t="s">
        <v>5</v>
      </c>
      <c r="F37" s="43" t="s">
        <v>8</v>
      </c>
      <c r="G37" s="43" t="s">
        <v>9</v>
      </c>
      <c r="H37" s="1" t="s">
        <v>5</v>
      </c>
      <c r="I37" s="1" t="s">
        <v>12</v>
      </c>
      <c r="J37" s="1" t="s">
        <v>11</v>
      </c>
    </row>
    <row r="38" spans="1:13" ht="15.75" thickBot="1" x14ac:dyDescent="0.3">
      <c r="A38" s="40"/>
      <c r="B38" s="40"/>
      <c r="C38" s="1" t="s">
        <v>4</v>
      </c>
      <c r="D38" s="1" t="s">
        <v>33</v>
      </c>
      <c r="E38" s="1" t="s">
        <v>7</v>
      </c>
      <c r="F38" s="43"/>
      <c r="G38" s="43"/>
      <c r="H38" s="1" t="s">
        <v>10</v>
      </c>
      <c r="I38" s="1" t="s">
        <v>17</v>
      </c>
      <c r="J38" s="1" t="s">
        <v>14</v>
      </c>
    </row>
    <row r="39" spans="1:13" ht="15.75" thickBot="1" x14ac:dyDescent="0.3">
      <c r="A39" s="12">
        <v>1</v>
      </c>
      <c r="B39" s="14">
        <v>20</v>
      </c>
      <c r="C39" s="10">
        <v>8352.8639999999996</v>
      </c>
      <c r="D39" s="10">
        <v>6129.0527999999995</v>
      </c>
      <c r="E39" s="10">
        <v>7266.5631999999996</v>
      </c>
      <c r="F39" s="10">
        <v>1327.7472</v>
      </c>
      <c r="G39" s="10">
        <v>2692.68</v>
      </c>
      <c r="H39" s="10">
        <v>2378.4384</v>
      </c>
      <c r="I39" s="10">
        <v>4358.9624000000003</v>
      </c>
      <c r="J39" s="10">
        <v>32506.308000000005</v>
      </c>
    </row>
    <row r="40" spans="1:13" x14ac:dyDescent="0.25">
      <c r="A40" s="11"/>
      <c r="B40" s="19"/>
      <c r="C40" s="5"/>
      <c r="D40" s="5"/>
      <c r="E40" s="5"/>
      <c r="F40" s="5"/>
      <c r="G40" s="5"/>
      <c r="H40" s="5"/>
      <c r="I40" s="5"/>
      <c r="J40" s="16"/>
    </row>
    <row r="41" spans="1:13" ht="15.75" thickBot="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3" ht="15.75" thickBot="1" x14ac:dyDescent="0.3">
      <c r="A42" s="44" t="s">
        <v>42</v>
      </c>
      <c r="B42" s="45"/>
      <c r="C42" s="45"/>
      <c r="D42" s="45"/>
      <c r="E42" s="45"/>
      <c r="F42" s="45"/>
      <c r="G42" s="45"/>
      <c r="H42" s="45"/>
      <c r="I42" s="45"/>
      <c r="J42" s="46"/>
    </row>
    <row r="43" spans="1:13" ht="15.75" thickBot="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3" ht="15.75" thickBot="1" x14ac:dyDescent="0.3">
      <c r="A44" s="48" t="s">
        <v>57</v>
      </c>
      <c r="B44" s="49"/>
      <c r="C44" s="49"/>
      <c r="D44" s="49"/>
      <c r="E44" s="49"/>
      <c r="F44" s="49"/>
      <c r="G44" s="49"/>
      <c r="H44" s="49"/>
      <c r="I44" s="49"/>
      <c r="J44" s="50"/>
    </row>
    <row r="45" spans="1:13" x14ac:dyDescent="0.25">
      <c r="A45" s="43" t="s">
        <v>1</v>
      </c>
      <c r="B45" s="43" t="s">
        <v>2</v>
      </c>
      <c r="C45" s="1" t="s">
        <v>3</v>
      </c>
      <c r="D45" s="1" t="s">
        <v>5</v>
      </c>
      <c r="E45" s="1" t="s">
        <v>5</v>
      </c>
      <c r="F45" s="43" t="s">
        <v>8</v>
      </c>
      <c r="G45" s="43" t="s">
        <v>9</v>
      </c>
      <c r="H45" s="1" t="s">
        <v>5</v>
      </c>
      <c r="I45" s="1" t="s">
        <v>12</v>
      </c>
      <c r="J45" s="1" t="s">
        <v>11</v>
      </c>
    </row>
    <row r="46" spans="1:13" ht="15.75" thickBot="1" x14ac:dyDescent="0.3">
      <c r="A46" s="40"/>
      <c r="B46" s="40"/>
      <c r="C46" s="1" t="s">
        <v>4</v>
      </c>
      <c r="D46" s="1" t="s">
        <v>33</v>
      </c>
      <c r="E46" s="1" t="s">
        <v>7</v>
      </c>
      <c r="F46" s="43"/>
      <c r="G46" s="43"/>
      <c r="H46" s="1" t="s">
        <v>10</v>
      </c>
      <c r="I46" s="1" t="s">
        <v>17</v>
      </c>
      <c r="J46" s="1" t="s">
        <v>14</v>
      </c>
    </row>
    <row r="47" spans="1:13" ht="15.75" thickBot="1" x14ac:dyDescent="0.3">
      <c r="A47" s="12">
        <v>7</v>
      </c>
      <c r="B47" s="14">
        <v>19</v>
      </c>
      <c r="C47" s="10">
        <v>8352.8639999999996</v>
      </c>
      <c r="D47" s="10">
        <v>5816.3040000000001</v>
      </c>
      <c r="E47" s="10">
        <v>7601.5680000000011</v>
      </c>
      <c r="F47" s="10">
        <v>1327.7472</v>
      </c>
      <c r="G47" s="10">
        <v>1368</v>
      </c>
      <c r="H47" s="10">
        <v>5243.9712</v>
      </c>
      <c r="I47" s="10">
        <v>3849.7471999999998</v>
      </c>
      <c r="J47" s="10">
        <v>33560.2016</v>
      </c>
    </row>
    <row r="48" spans="1:13" x14ac:dyDescent="0.25">
      <c r="A48" s="25"/>
      <c r="B48" s="27"/>
      <c r="C48" s="27"/>
      <c r="D48" s="27"/>
      <c r="E48" s="27"/>
      <c r="F48" s="27"/>
      <c r="G48" s="27"/>
      <c r="H48" s="27"/>
      <c r="I48" s="27"/>
      <c r="J48" s="16"/>
    </row>
    <row r="49" spans="1:10" ht="15.75" thickBot="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5.75" thickBot="1" x14ac:dyDescent="0.3">
      <c r="A50" s="48" t="s">
        <v>27</v>
      </c>
      <c r="B50" s="49"/>
      <c r="C50" s="49"/>
      <c r="D50" s="49"/>
      <c r="E50" s="49"/>
      <c r="F50" s="49"/>
      <c r="G50" s="49"/>
      <c r="H50" s="49"/>
      <c r="I50" s="49"/>
      <c r="J50" s="50"/>
    </row>
    <row r="51" spans="1:10" x14ac:dyDescent="0.25">
      <c r="A51" s="43" t="s">
        <v>1</v>
      </c>
      <c r="B51" s="43" t="s">
        <v>2</v>
      </c>
      <c r="C51" s="1" t="s">
        <v>3</v>
      </c>
      <c r="D51" s="1" t="s">
        <v>5</v>
      </c>
      <c r="E51" s="1" t="s">
        <v>5</v>
      </c>
      <c r="F51" s="43" t="s">
        <v>8</v>
      </c>
      <c r="G51" s="43" t="s">
        <v>9</v>
      </c>
      <c r="H51" s="1" t="s">
        <v>5</v>
      </c>
      <c r="I51" s="1" t="s">
        <v>12</v>
      </c>
      <c r="J51" s="1" t="s">
        <v>11</v>
      </c>
    </row>
    <row r="52" spans="1:10" ht="15.75" thickBot="1" x14ac:dyDescent="0.3">
      <c r="A52" s="40"/>
      <c r="B52" s="40"/>
      <c r="C52" s="1" t="s">
        <v>4</v>
      </c>
      <c r="D52" s="1" t="s">
        <v>33</v>
      </c>
      <c r="E52" s="1" t="s">
        <v>7</v>
      </c>
      <c r="F52" s="43"/>
      <c r="G52" s="43"/>
      <c r="H52" s="1" t="s">
        <v>10</v>
      </c>
      <c r="I52" s="1" t="s">
        <v>17</v>
      </c>
      <c r="J52" s="1" t="s">
        <v>14</v>
      </c>
    </row>
    <row r="53" spans="1:10" ht="15.75" thickBot="1" x14ac:dyDescent="0.3">
      <c r="A53" s="12">
        <v>6</v>
      </c>
      <c r="B53" s="14">
        <v>17</v>
      </c>
      <c r="C53" s="10">
        <v>10036.2912</v>
      </c>
      <c r="D53" s="10">
        <v>5190.057600000001</v>
      </c>
      <c r="E53" s="10">
        <v>11543.251200000001</v>
      </c>
      <c r="F53" s="10">
        <v>1611.2927999999999</v>
      </c>
      <c r="G53" s="10">
        <v>4675.41</v>
      </c>
      <c r="H53" s="10">
        <v>2436.8447999999999</v>
      </c>
      <c r="I53" s="10">
        <v>4730.1487999999999</v>
      </c>
      <c r="J53" s="10">
        <v>40223.296399999999</v>
      </c>
    </row>
    <row r="54" spans="1:10" x14ac:dyDescent="0.25">
      <c r="A54" s="25"/>
      <c r="B54" s="19"/>
      <c r="C54" s="5"/>
      <c r="D54" s="5"/>
      <c r="E54" s="5"/>
      <c r="F54" s="5"/>
      <c r="G54" s="5"/>
      <c r="H54" s="5"/>
      <c r="I54" s="5"/>
      <c r="J54" s="16"/>
    </row>
    <row r="55" spans="1:10" ht="15.75" thickBot="1" x14ac:dyDescent="0.3">
      <c r="A55" s="11"/>
      <c r="B55" s="11"/>
      <c r="C55" s="15"/>
      <c r="D55" s="15"/>
      <c r="E55" s="15"/>
      <c r="F55" s="15"/>
      <c r="G55" s="15"/>
      <c r="H55" s="15"/>
      <c r="I55" s="15"/>
      <c r="J55" s="11"/>
    </row>
    <row r="56" spans="1:10" ht="15.75" thickBot="1" x14ac:dyDescent="0.3">
      <c r="A56" s="48" t="s">
        <v>31</v>
      </c>
      <c r="B56" s="49"/>
      <c r="C56" s="49"/>
      <c r="D56" s="49"/>
      <c r="E56" s="49"/>
      <c r="F56" s="49"/>
      <c r="G56" s="49"/>
      <c r="H56" s="49"/>
      <c r="I56" s="49"/>
      <c r="J56" s="50"/>
    </row>
    <row r="57" spans="1:10" x14ac:dyDescent="0.25">
      <c r="A57" s="43" t="s">
        <v>1</v>
      </c>
      <c r="B57" s="43" t="s">
        <v>2</v>
      </c>
      <c r="C57" s="1" t="s">
        <v>3</v>
      </c>
      <c r="D57" s="1" t="s">
        <v>5</v>
      </c>
      <c r="E57" s="1" t="s">
        <v>5</v>
      </c>
      <c r="F57" s="43" t="s">
        <v>8</v>
      </c>
      <c r="G57" s="43" t="s">
        <v>9</v>
      </c>
      <c r="H57" s="1" t="s">
        <v>5</v>
      </c>
      <c r="I57" s="1" t="s">
        <v>12</v>
      </c>
      <c r="J57" s="1" t="s">
        <v>11</v>
      </c>
    </row>
    <row r="58" spans="1:10" ht="15.75" thickBot="1" x14ac:dyDescent="0.3">
      <c r="A58" s="40"/>
      <c r="B58" s="40"/>
      <c r="C58" s="1" t="s">
        <v>4</v>
      </c>
      <c r="D58" s="1" t="s">
        <v>33</v>
      </c>
      <c r="E58" s="1" t="s">
        <v>7</v>
      </c>
      <c r="F58" s="43"/>
      <c r="G58" s="43"/>
      <c r="H58" s="1" t="s">
        <v>10</v>
      </c>
      <c r="I58" s="1" t="s">
        <v>17</v>
      </c>
      <c r="J58" s="1" t="s">
        <v>14</v>
      </c>
    </row>
    <row r="59" spans="1:10" ht="15.75" thickBot="1" x14ac:dyDescent="0.3">
      <c r="A59" s="12">
        <v>6</v>
      </c>
      <c r="B59" s="14">
        <v>17</v>
      </c>
      <c r="C59" s="10">
        <v>8352.8639999999996</v>
      </c>
      <c r="D59" s="10">
        <v>5190.057600000001</v>
      </c>
      <c r="E59" s="10">
        <v>11543.251200000001</v>
      </c>
      <c r="F59" s="10">
        <v>1327.7472</v>
      </c>
      <c r="G59" s="10">
        <v>4675.41</v>
      </c>
      <c r="H59" s="10">
        <v>2436.8447999999999</v>
      </c>
      <c r="I59" s="10">
        <v>4402.32</v>
      </c>
      <c r="J59" s="10">
        <v>37928.4948</v>
      </c>
    </row>
    <row r="60" spans="1:10" x14ac:dyDescent="0.25">
      <c r="A60" s="11"/>
      <c r="B60" s="19"/>
      <c r="C60" s="5"/>
      <c r="D60" s="5"/>
      <c r="E60" s="5"/>
      <c r="F60" s="5"/>
      <c r="G60" s="5"/>
      <c r="H60" s="5"/>
      <c r="I60" s="5"/>
      <c r="J60" s="16"/>
    </row>
    <row r="61" spans="1:10" ht="15.75" thickBot="1" x14ac:dyDescent="0.3">
      <c r="A61" s="11"/>
      <c r="B61" s="11"/>
      <c r="C61" s="15"/>
      <c r="D61" s="15"/>
      <c r="E61" s="15"/>
      <c r="F61" s="15"/>
      <c r="G61" s="15"/>
      <c r="H61" s="15"/>
      <c r="I61" s="15"/>
      <c r="J61" s="11"/>
    </row>
    <row r="62" spans="1:10" ht="15.75" thickBot="1" x14ac:dyDescent="0.3">
      <c r="A62" s="48" t="s">
        <v>28</v>
      </c>
      <c r="B62" s="49"/>
      <c r="C62" s="49"/>
      <c r="D62" s="49"/>
      <c r="E62" s="49"/>
      <c r="F62" s="49"/>
      <c r="G62" s="49"/>
      <c r="H62" s="49"/>
      <c r="I62" s="49"/>
      <c r="J62" s="50"/>
    </row>
    <row r="63" spans="1:10" x14ac:dyDescent="0.25">
      <c r="A63" s="43" t="s">
        <v>1</v>
      </c>
      <c r="B63" s="43" t="s">
        <v>2</v>
      </c>
      <c r="C63" s="1" t="s">
        <v>3</v>
      </c>
      <c r="D63" s="1" t="s">
        <v>5</v>
      </c>
      <c r="E63" s="1" t="s">
        <v>5</v>
      </c>
      <c r="F63" s="43" t="s">
        <v>8</v>
      </c>
      <c r="G63" s="43" t="s">
        <v>9</v>
      </c>
      <c r="H63" s="1" t="s">
        <v>5</v>
      </c>
      <c r="I63" s="1" t="s">
        <v>12</v>
      </c>
      <c r="J63" s="1" t="s">
        <v>11</v>
      </c>
    </row>
    <row r="64" spans="1:10" ht="15.75" thickBot="1" x14ac:dyDescent="0.3">
      <c r="A64" s="40"/>
      <c r="B64" s="40"/>
      <c r="C64" s="1" t="s">
        <v>4</v>
      </c>
      <c r="D64" s="1" t="s">
        <v>33</v>
      </c>
      <c r="E64" s="1" t="s">
        <v>7</v>
      </c>
      <c r="F64" s="43"/>
      <c r="G64" s="43"/>
      <c r="H64" s="1" t="s">
        <v>10</v>
      </c>
      <c r="I64" s="1" t="s">
        <v>17</v>
      </c>
      <c r="J64" s="1" t="s">
        <v>14</v>
      </c>
    </row>
    <row r="65" spans="1:10" ht="15.75" thickBot="1" x14ac:dyDescent="0.3">
      <c r="A65" s="12">
        <v>6</v>
      </c>
      <c r="B65" s="14">
        <v>17</v>
      </c>
      <c r="C65" s="10">
        <v>10036.2912</v>
      </c>
      <c r="D65" s="10">
        <v>5190.057600000001</v>
      </c>
      <c r="E65" s="10">
        <v>11543.251200000001</v>
      </c>
      <c r="F65" s="10">
        <v>1611.2927999999999</v>
      </c>
      <c r="G65" s="10">
        <v>6480</v>
      </c>
      <c r="H65" s="10">
        <v>0</v>
      </c>
      <c r="I65" s="10">
        <v>4637.3911999999991</v>
      </c>
      <c r="J65" s="10">
        <v>39498.284</v>
      </c>
    </row>
    <row r="66" spans="1:10" x14ac:dyDescent="0.25">
      <c r="B66" s="19"/>
      <c r="C66" s="5"/>
      <c r="D66" s="5"/>
      <c r="E66" s="5"/>
      <c r="F66" s="5"/>
      <c r="G66" s="5"/>
      <c r="H66" s="5"/>
      <c r="I66" s="5"/>
      <c r="J66" s="16"/>
    </row>
    <row r="67" spans="1:10" x14ac:dyDescent="0.25">
      <c r="B67" s="19"/>
      <c r="C67" s="5"/>
      <c r="D67" s="5"/>
      <c r="E67" s="5"/>
      <c r="F67" s="5"/>
      <c r="G67" s="5"/>
      <c r="H67" s="5"/>
      <c r="I67" s="5"/>
      <c r="J67" s="16"/>
    </row>
    <row r="68" spans="1:10" x14ac:dyDescent="0.25">
      <c r="B68" s="26"/>
      <c r="C68" s="29"/>
      <c r="D68" s="29"/>
      <c r="E68" s="29"/>
      <c r="F68" s="29"/>
      <c r="G68" s="29"/>
      <c r="H68" s="29"/>
      <c r="I68" s="29"/>
      <c r="J68" s="29"/>
    </row>
  </sheetData>
  <mergeCells count="53">
    <mergeCell ref="A3:J3"/>
    <mergeCell ref="A5:J5"/>
    <mergeCell ref="A6:A7"/>
    <mergeCell ref="B6:B7"/>
    <mergeCell ref="F6:F7"/>
    <mergeCell ref="G6:G7"/>
    <mergeCell ref="A24:J24"/>
    <mergeCell ref="A10:J10"/>
    <mergeCell ref="A12:J12"/>
    <mergeCell ref="A13:A14"/>
    <mergeCell ref="B13:B14"/>
    <mergeCell ref="F13:F14"/>
    <mergeCell ref="G13:G14"/>
    <mergeCell ref="A18:J18"/>
    <mergeCell ref="A19:A20"/>
    <mergeCell ref="B19:B20"/>
    <mergeCell ref="F19:F20"/>
    <mergeCell ref="G19:G20"/>
    <mergeCell ref="A42:J42"/>
    <mergeCell ref="A25:A26"/>
    <mergeCell ref="B25:B26"/>
    <mergeCell ref="F25:F26"/>
    <mergeCell ref="G25:G26"/>
    <mergeCell ref="A30:J30"/>
    <mergeCell ref="A31:A32"/>
    <mergeCell ref="B31:B32"/>
    <mergeCell ref="F31:F32"/>
    <mergeCell ref="G31:G32"/>
    <mergeCell ref="A36:J36"/>
    <mergeCell ref="A37:A38"/>
    <mergeCell ref="B37:B38"/>
    <mergeCell ref="F37:F38"/>
    <mergeCell ref="G37:G38"/>
    <mergeCell ref="A57:A58"/>
    <mergeCell ref="B57:B58"/>
    <mergeCell ref="F57:F58"/>
    <mergeCell ref="G57:G58"/>
    <mergeCell ref="A44:J44"/>
    <mergeCell ref="A45:A46"/>
    <mergeCell ref="B45:B46"/>
    <mergeCell ref="F45:F46"/>
    <mergeCell ref="G45:G46"/>
    <mergeCell ref="A50:J50"/>
    <mergeCell ref="A51:A52"/>
    <mergeCell ref="B51:B52"/>
    <mergeCell ref="F51:F52"/>
    <mergeCell ref="G51:G52"/>
    <mergeCell ref="A56:J56"/>
    <mergeCell ref="A62:J62"/>
    <mergeCell ref="A63:A64"/>
    <mergeCell ref="B63:B64"/>
    <mergeCell ref="F63:F64"/>
    <mergeCell ref="G63:G64"/>
  </mergeCells>
  <dataValidations count="1">
    <dataValidation type="custom" showInputMessage="1" showErrorMessage="1" errorTitle="Aviso Importante" error="Para poder rellenar esta celda cumplimentar previamente la columna &quot;Modalidad&quot; siguiendo las indicaciones." sqref="E33 D47:E47" xr:uid="{00000000-0002-0000-0300-000000000000}">
      <formula1>$D33&lt;&gt;""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FUNCIONARIOS DESGLOSE</vt:lpstr>
      <vt:lpstr>LABORALES DESGLOSE</vt:lpstr>
      <vt:lpstr>FUNCIONARIOS</vt:lpstr>
      <vt:lpstr>LABORALES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danielmalocal</dc:creator>
  <cp:lastModifiedBy>Carmen Guerra Hernández</cp:lastModifiedBy>
  <cp:lastPrinted>2018-10-18T09:20:16Z</cp:lastPrinted>
  <dcterms:created xsi:type="dcterms:W3CDTF">2016-11-25T12:16:25Z</dcterms:created>
  <dcterms:modified xsi:type="dcterms:W3CDTF">2023-08-29T10:30:25Z</dcterms:modified>
</cp:coreProperties>
</file>